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Раздел 2" sheetId="1" r:id="rId1"/>
    <sheet name="Раздел 3" sheetId="2" r:id="rId2"/>
    <sheet name="Справочно к Разделу 3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J74" i="2" l="1"/>
  <c r="H74" i="2" s="1"/>
  <c r="G74" i="2"/>
  <c r="F74" i="2"/>
  <c r="D74" i="2"/>
  <c r="J72" i="2"/>
  <c r="H72" i="2" s="1"/>
  <c r="G72" i="2"/>
  <c r="F72" i="2"/>
  <c r="D72" i="2"/>
  <c r="J70" i="2"/>
  <c r="H70" i="2" s="1"/>
  <c r="G70" i="2"/>
  <c r="F70" i="2"/>
  <c r="D70" i="2"/>
  <c r="J68" i="2"/>
  <c r="G68" i="2"/>
  <c r="F68" i="2"/>
  <c r="D68" i="2" s="1"/>
  <c r="C68" i="2" s="1"/>
  <c r="J66" i="2"/>
  <c r="G66" i="2"/>
  <c r="F66" i="2"/>
  <c r="D66" i="2"/>
  <c r="C66" i="2" s="1"/>
  <c r="J64" i="2"/>
  <c r="G64" i="2"/>
  <c r="F64" i="2"/>
  <c r="D64" i="2" s="1"/>
  <c r="C64" i="2" s="1"/>
  <c r="J62" i="2"/>
  <c r="G62" i="2"/>
  <c r="F62" i="2"/>
  <c r="D62" i="2"/>
  <c r="C62" i="2" s="1"/>
  <c r="J60" i="2"/>
  <c r="G60" i="2"/>
  <c r="F60" i="2"/>
  <c r="D60" i="2" s="1"/>
  <c r="C60" i="2" s="1"/>
  <c r="J58" i="2"/>
  <c r="G58" i="2"/>
  <c r="F58" i="2"/>
  <c r="D58" i="2" s="1"/>
  <c r="C58" i="2" s="1"/>
  <c r="J56" i="2"/>
  <c r="G56" i="2"/>
  <c r="F56" i="2"/>
  <c r="D56" i="2" s="1"/>
  <c r="C56" i="2" s="1"/>
  <c r="J54" i="2"/>
  <c r="G54" i="2"/>
  <c r="F54" i="2"/>
  <c r="D54" i="2" s="1"/>
  <c r="C54" i="2" s="1"/>
  <c r="J52" i="2"/>
  <c r="G52" i="2"/>
  <c r="F52" i="2"/>
  <c r="D52" i="2" s="1"/>
  <c r="C52" i="2" s="1"/>
  <c r="J50" i="2"/>
  <c r="H50" i="2" s="1"/>
  <c r="G50" i="2"/>
  <c r="F50" i="2"/>
  <c r="D50" i="2"/>
  <c r="C50" i="2" s="1"/>
  <c r="J48" i="2"/>
  <c r="H48" i="2" s="1"/>
  <c r="G48" i="2"/>
  <c r="F48" i="2"/>
  <c r="D48" i="2"/>
  <c r="C48" i="2" s="1"/>
  <c r="J46" i="2"/>
  <c r="H46" i="2" s="1"/>
  <c r="G46" i="2"/>
  <c r="F46" i="2"/>
  <c r="D46" i="2"/>
  <c r="C46" i="2" s="1"/>
  <c r="J44" i="2"/>
  <c r="H44" i="2" s="1"/>
  <c r="G44" i="2"/>
  <c r="F44" i="2"/>
  <c r="D44" i="2"/>
  <c r="C44" i="2" s="1"/>
  <c r="J42" i="2"/>
  <c r="I42" i="2"/>
  <c r="H42" i="2"/>
  <c r="G42" i="2"/>
  <c r="F42" i="2"/>
  <c r="E42" i="2"/>
  <c r="D42" i="2" s="1"/>
  <c r="C42" i="2" s="1"/>
  <c r="J41" i="2"/>
  <c r="I41" i="2"/>
  <c r="H41" i="2"/>
  <c r="G41" i="2"/>
  <c r="F41" i="2"/>
  <c r="E41" i="2"/>
  <c r="D41" i="2" s="1"/>
  <c r="C41" i="2" s="1"/>
  <c r="J39" i="2"/>
  <c r="H39" i="2" s="1"/>
  <c r="C39" i="2" s="1"/>
  <c r="G39" i="2"/>
  <c r="F39" i="2"/>
  <c r="D39" i="2"/>
  <c r="J37" i="2"/>
  <c r="H37" i="2" s="1"/>
  <c r="G37" i="2"/>
  <c r="F37" i="2"/>
  <c r="D37" i="2"/>
  <c r="C37" i="2" s="1"/>
  <c r="J35" i="2"/>
  <c r="H35" i="2" s="1"/>
  <c r="G35" i="2"/>
  <c r="F35" i="2"/>
  <c r="D35" i="2"/>
  <c r="C35" i="2" s="1"/>
  <c r="J33" i="2"/>
  <c r="G33" i="2"/>
  <c r="F33" i="2"/>
  <c r="D33" i="2" s="1"/>
  <c r="C33" i="2" s="1"/>
  <c r="J31" i="2"/>
  <c r="G31" i="2"/>
  <c r="F31" i="2"/>
  <c r="D31" i="2"/>
  <c r="C31" i="2" s="1"/>
  <c r="J29" i="2"/>
  <c r="G29" i="2"/>
  <c r="F29" i="2"/>
  <c r="D29" i="2" s="1"/>
  <c r="C29" i="2" s="1"/>
  <c r="J27" i="2"/>
  <c r="G27" i="2"/>
  <c r="F27" i="2"/>
  <c r="D27" i="2"/>
  <c r="C27" i="2" s="1"/>
  <c r="J25" i="2"/>
  <c r="G25" i="2"/>
  <c r="F25" i="2"/>
  <c r="D25" i="2" s="1"/>
  <c r="C25" i="2" s="1"/>
  <c r="J23" i="2"/>
  <c r="G23" i="2"/>
  <c r="F23" i="2"/>
  <c r="D23" i="2"/>
  <c r="C23" i="2" s="1"/>
  <c r="J21" i="2"/>
  <c r="G21" i="2"/>
  <c r="F21" i="2"/>
  <c r="D21" i="2" s="1"/>
  <c r="C21" i="2" s="1"/>
  <c r="J19" i="2"/>
  <c r="G19" i="2"/>
  <c r="F19" i="2"/>
  <c r="D19" i="2" s="1"/>
  <c r="C19" i="2" s="1"/>
  <c r="J17" i="2"/>
  <c r="G17" i="2"/>
  <c r="F17" i="2"/>
  <c r="D17" i="2" s="1"/>
  <c r="C17" i="2" s="1"/>
  <c r="J15" i="2"/>
  <c r="H15" i="2" s="1"/>
  <c r="G15" i="2"/>
  <c r="F15" i="2"/>
  <c r="D15" i="2"/>
  <c r="C15" i="2" s="1"/>
  <c r="J13" i="2"/>
  <c r="H13" i="2" s="1"/>
  <c r="G13" i="2"/>
  <c r="F13" i="2"/>
  <c r="D13" i="2"/>
  <c r="C13" i="2" s="1"/>
  <c r="J11" i="2"/>
  <c r="H11" i="2" s="1"/>
  <c r="G11" i="2"/>
  <c r="F11" i="2"/>
  <c r="D11" i="2"/>
  <c r="C11" i="2" s="1"/>
  <c r="J9" i="2"/>
  <c r="H9" i="2" s="1"/>
  <c r="G9" i="2"/>
  <c r="F9" i="2"/>
  <c r="D9" i="2"/>
  <c r="C9" i="2" s="1"/>
  <c r="J7" i="2"/>
  <c r="I7" i="2"/>
  <c r="H7" i="2"/>
  <c r="G7" i="2"/>
  <c r="F7" i="2"/>
  <c r="E7" i="2"/>
  <c r="D7" i="2"/>
  <c r="C7" i="2" s="1"/>
  <c r="J6" i="2"/>
  <c r="J76" i="2" s="1"/>
  <c r="I6" i="2"/>
  <c r="I76" i="2" s="1"/>
  <c r="H6" i="2"/>
  <c r="H76" i="2" s="1"/>
  <c r="G6" i="2"/>
  <c r="G76" i="2" s="1"/>
  <c r="F6" i="2"/>
  <c r="F76" i="2" s="1"/>
  <c r="E6" i="2"/>
  <c r="E76" i="2" s="1"/>
  <c r="D6" i="2"/>
  <c r="D76" i="2" s="1"/>
  <c r="C70" i="2" l="1"/>
  <c r="C72" i="2"/>
  <c r="C74" i="2"/>
  <c r="C6" i="2"/>
  <c r="C76" i="2" l="1"/>
  <c r="E51" i="1" l="1"/>
  <c r="D51" i="1"/>
  <c r="C51" i="1"/>
  <c r="E50" i="1"/>
  <c r="D50" i="1"/>
  <c r="C50" i="1" s="1"/>
  <c r="E49" i="1"/>
  <c r="D49" i="1"/>
  <c r="C49" i="1"/>
  <c r="E47" i="1"/>
  <c r="D47" i="1"/>
  <c r="C47" i="1" s="1"/>
  <c r="E45" i="1"/>
  <c r="D45" i="1"/>
  <c r="C45" i="1"/>
  <c r="E44" i="1"/>
  <c r="D44" i="1"/>
  <c r="C44" i="1" s="1"/>
  <c r="E43" i="1"/>
  <c r="D43" i="1"/>
  <c r="C43" i="1"/>
  <c r="E42" i="1"/>
  <c r="D42" i="1"/>
  <c r="C42" i="1" s="1"/>
  <c r="E40" i="1"/>
  <c r="D40" i="1"/>
  <c r="C40" i="1"/>
  <c r="E39" i="1"/>
  <c r="D39" i="1"/>
  <c r="C39" i="1"/>
  <c r="E37" i="1"/>
  <c r="D37" i="1"/>
  <c r="C37" i="1" s="1"/>
  <c r="E36" i="1"/>
  <c r="D36" i="1"/>
  <c r="C36" i="1" s="1"/>
  <c r="E35" i="1"/>
  <c r="D35" i="1"/>
  <c r="C35" i="1"/>
  <c r="E34" i="1"/>
  <c r="D34" i="1"/>
  <c r="C34" i="1" s="1"/>
  <c r="E33" i="1"/>
  <c r="D33" i="1"/>
  <c r="C33" i="1"/>
  <c r="E32" i="1"/>
  <c r="D32" i="1"/>
  <c r="C32" i="1"/>
  <c r="E31" i="1"/>
  <c r="D31" i="1"/>
  <c r="C31" i="1" s="1"/>
  <c r="E30" i="1"/>
  <c r="D30" i="1"/>
  <c r="C30" i="1"/>
  <c r="E29" i="1"/>
  <c r="C29" i="1" s="1"/>
  <c r="E28" i="1"/>
  <c r="C28" i="1" s="1"/>
  <c r="E27" i="1"/>
  <c r="C27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D20" i="1"/>
  <c r="C20" i="1"/>
  <c r="E19" i="1"/>
  <c r="D19" i="1"/>
  <c r="C19" i="1" s="1"/>
  <c r="E18" i="1"/>
  <c r="D18" i="1"/>
  <c r="C18" i="1"/>
  <c r="E17" i="1"/>
  <c r="D17" i="1"/>
  <c r="C17" i="1" s="1"/>
  <c r="E16" i="1"/>
  <c r="D16" i="1"/>
  <c r="C16" i="1"/>
  <c r="E14" i="1"/>
  <c r="D14" i="1"/>
  <c r="C14" i="1" s="1"/>
  <c r="E12" i="1"/>
  <c r="D12" i="1"/>
  <c r="C12" i="1" s="1"/>
  <c r="E11" i="1"/>
  <c r="D11" i="1"/>
  <c r="C11" i="1"/>
  <c r="E10" i="1"/>
  <c r="D10" i="1"/>
  <c r="C10" i="1" s="1"/>
  <c r="E8" i="1"/>
  <c r="C8" i="1" s="1"/>
  <c r="D8" i="1"/>
</calcChain>
</file>

<file path=xl/sharedStrings.xml><?xml version="1.0" encoding="utf-8"?>
<sst xmlns="http://schemas.openxmlformats.org/spreadsheetml/2006/main" count="278" uniqueCount="92">
  <si>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</si>
  <si>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</si>
  <si>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</si>
  <si>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</si>
  <si>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</si>
  <si>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</si>
  <si>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</si>
  <si>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</si>
  <si>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</si>
  <si>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</si>
  <si>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</si>
  <si>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</si>
  <si>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</si>
  <si>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</si>
  <si>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</si>
  <si>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</si>
  <si>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</si>
  <si>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</si>
  <si>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</si>
  <si>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</si>
  <si>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</si>
  <si>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</si>
  <si>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</si>
  <si>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</si>
  <si>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</si>
  <si>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</si>
  <si>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</si>
  <si>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</si>
  <si>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</si>
  <si>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</si>
  <si>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</si>
  <si>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</si>
  <si>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</si>
  <si>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</si>
  <si>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</si>
  <si>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</si>
  <si>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</si>
  <si>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</si>
  <si>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</si>
  <si>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</si>
  <si>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</si>
  <si>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</si>
  <si>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</si>
  <si>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</si>
  <si>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</si>
  <si>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</si>
  <si>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</si>
  <si>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</si>
  <si>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</si>
  <si>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</si>
  <si>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</si>
  <si>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</si>
  <si>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</si>
  <si>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</si>
  <si>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</si>
  <si>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</si>
  <si>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</si>
  <si>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</si>
  <si>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</si>
  <si>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</si>
  <si>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</si>
  <si>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</si>
  <si>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</si>
  <si>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</si>
  <si>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</si>
  <si>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</si>
  <si>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</si>
  <si>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</si>
  <si>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</si>
  <si>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</si>
  <si>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</si>
  <si>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</si>
  <si>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</si>
  <si>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</si>
  <si>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</si>
  <si>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</si>
  <si>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</si>
  <si>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</si>
  <si>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</si>
  <si>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</si>
  <si>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</si>
  <si>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</si>
  <si>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 Административные наказания за нарушения законодательства о ККТ и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</si>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</sst>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b/>
        <i val="0"/>
      </font>
      <numFmt numFmtId="3" formatCode="#,##0"/>
    </dxf>
    <dxf>
      <font>
        <b/>
        <i val="0"/>
      </font>
      <numFmt numFmtId="3" formatCode="#,##0"/>
    </dxf>
    <dxf>
      <font>
        <b/>
        <i val="0"/>
      </font>
      <numFmt numFmtId="3" formatCode="#,##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8600-APP022\Resources\&#1056;&#1077;&#1089;&#1091;&#1088;&#1089;&#1099;%20&#1086;&#1090;&#1076;&#1077;&#1083;&#1072;\19%20&#1050;&#1086;&#1085;&#1090;&#1088;&#1086;&#1083;&#1100;&#1085;&#1099;&#1081;%20&#1086;&#1090;&#1076;&#1077;&#1083;%20&#8470;%202\1.1_2019%20&#1075;&#1086;&#1076;\13.%20&#1054;&#1090;&#1095;&#1077;&#1090;&#1085;&#1086;&#1089;&#1090;&#1100;%20&#1059;&#1060;&#1053;&#1057;\1-&#1050;&#1050;&#1058;\&#1086;&#1090;&#1095;&#1077;&#1090;%201-&#1050;&#1050;&#1058;\&#1079;&#1072;%202019%20&#1075;&#1086;&#1076;\2%20&#1082;&#1074;.%2019\&#1056;.2%20_%201-&#1050;&#1050;&#1058;%20&#1079;&#1072;%202%20&#1082;&#1074;.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8600-APP022\Resources\&#1056;&#1077;&#1089;&#1091;&#1088;&#1089;&#1099;%20&#1086;&#1090;&#1076;&#1077;&#1083;&#1072;\19%20&#1050;&#1086;&#1085;&#1090;&#1088;&#1086;&#1083;&#1100;&#1085;&#1099;&#1081;%20&#1086;&#1090;&#1076;&#1077;&#1083;%20&#8470;%202\1.1_2019%20&#1075;&#1086;&#1076;\13.%20&#1054;&#1090;&#1095;&#1077;&#1090;&#1085;&#1086;&#1089;&#1090;&#1100;%20&#1059;&#1060;&#1053;&#1057;\1-&#1050;&#1050;&#1058;\&#1086;&#1090;&#1095;&#1077;&#1090;%201-&#1050;&#1050;&#1058;\&#1079;&#1072;%202019%20&#1075;&#1086;&#1076;\2%20&#1082;&#1074;.%2019\&#1056;.3%20_%201-&#1050;&#1050;&#1058;%20&#1079;&#1072;%202%20&#1082;&#1074;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РЕЗ Р2"/>
      <sheetName val="Раздел 2"/>
      <sheetName val="8601"/>
      <sheetName val="8606"/>
      <sheetName val="8610"/>
      <sheetName val="8622"/>
      <sheetName val="8607"/>
      <sheetName val="8603"/>
      <sheetName val="8619"/>
      <sheetName val="8611"/>
      <sheetName val="Сургут"/>
      <sheetName val="Сургут р-н"/>
      <sheetName val="Лист1"/>
    </sheetNames>
    <sheetDataSet>
      <sheetData sheetId="0" refreshError="1"/>
      <sheetData sheetId="1" refreshError="1"/>
      <sheetData sheetId="2" refreshError="1"/>
      <sheetData sheetId="3">
        <row r="8">
          <cell r="D8">
            <v>11</v>
          </cell>
          <cell r="E8">
            <v>1</v>
          </cell>
        </row>
        <row r="10">
          <cell r="D10">
            <v>11</v>
          </cell>
          <cell r="E10">
            <v>1</v>
          </cell>
        </row>
        <row r="11">
          <cell r="D11">
            <v>0</v>
          </cell>
          <cell r="E11">
            <v>0</v>
          </cell>
        </row>
        <row r="12">
          <cell r="D12">
            <v>11</v>
          </cell>
          <cell r="E12">
            <v>1</v>
          </cell>
        </row>
        <row r="14">
          <cell r="D14">
            <v>11</v>
          </cell>
          <cell r="E14">
            <v>1</v>
          </cell>
        </row>
        <row r="16">
          <cell r="D16">
            <v>3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</row>
        <row r="31">
          <cell r="D31">
            <v>0</v>
          </cell>
          <cell r="E31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4</v>
          </cell>
          <cell r="E37">
            <v>2</v>
          </cell>
        </row>
        <row r="39">
          <cell r="D39">
            <v>3</v>
          </cell>
          <cell r="E39">
            <v>2</v>
          </cell>
        </row>
        <row r="40">
          <cell r="D40">
            <v>1</v>
          </cell>
          <cell r="E40">
            <v>0</v>
          </cell>
        </row>
        <row r="42">
          <cell r="D42">
            <v>0</v>
          </cell>
          <cell r="E42">
            <v>112</v>
          </cell>
        </row>
        <row r="43">
          <cell r="D43">
            <v>0</v>
          </cell>
          <cell r="E43">
            <v>104</v>
          </cell>
        </row>
        <row r="44">
          <cell r="D44">
            <v>0</v>
          </cell>
          <cell r="E44">
            <v>3</v>
          </cell>
        </row>
        <row r="45">
          <cell r="D45">
            <v>0</v>
          </cell>
          <cell r="E45">
            <v>3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3</v>
          </cell>
        </row>
        <row r="51">
          <cell r="D51">
            <v>55</v>
          </cell>
          <cell r="E51">
            <v>233</v>
          </cell>
        </row>
      </sheetData>
      <sheetData sheetId="4">
        <row r="8">
          <cell r="D8">
            <v>12</v>
          </cell>
          <cell r="E8">
            <v>0</v>
          </cell>
        </row>
        <row r="10">
          <cell r="D10">
            <v>12</v>
          </cell>
          <cell r="E10">
            <v>0</v>
          </cell>
        </row>
        <row r="11">
          <cell r="E11">
            <v>0</v>
          </cell>
        </row>
        <row r="12">
          <cell r="D12">
            <v>12</v>
          </cell>
          <cell r="E12">
            <v>0</v>
          </cell>
        </row>
        <row r="14">
          <cell r="D14">
            <v>11</v>
          </cell>
          <cell r="E14">
            <v>0</v>
          </cell>
        </row>
        <row r="16">
          <cell r="D16">
            <v>7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1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14</v>
          </cell>
          <cell r="E37">
            <v>0</v>
          </cell>
        </row>
        <row r="39">
          <cell r="D39">
            <v>9</v>
          </cell>
          <cell r="E39">
            <v>0</v>
          </cell>
        </row>
        <row r="40">
          <cell r="D40">
            <v>5</v>
          </cell>
          <cell r="E40">
            <v>0</v>
          </cell>
        </row>
        <row r="42">
          <cell r="D42">
            <v>6</v>
          </cell>
          <cell r="E42">
            <v>34</v>
          </cell>
        </row>
        <row r="43">
          <cell r="D43">
            <v>4</v>
          </cell>
          <cell r="E43">
            <v>31</v>
          </cell>
        </row>
        <row r="44">
          <cell r="D44">
            <v>0</v>
          </cell>
          <cell r="E44">
            <v>1</v>
          </cell>
        </row>
        <row r="45">
          <cell r="D45">
            <v>0</v>
          </cell>
          <cell r="E45">
            <v>1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1</v>
          </cell>
        </row>
        <row r="51">
          <cell r="D51">
            <v>93</v>
          </cell>
          <cell r="E51">
            <v>68</v>
          </cell>
        </row>
      </sheetData>
      <sheetData sheetId="5">
        <row r="8">
          <cell r="D8">
            <v>6</v>
          </cell>
          <cell r="E8">
            <v>3</v>
          </cell>
        </row>
        <row r="10">
          <cell r="D10">
            <v>6</v>
          </cell>
          <cell r="E10">
            <v>0</v>
          </cell>
        </row>
        <row r="11">
          <cell r="D11">
            <v>0</v>
          </cell>
          <cell r="E11">
            <v>3</v>
          </cell>
        </row>
        <row r="12">
          <cell r="D12">
            <v>6</v>
          </cell>
          <cell r="E12">
            <v>3</v>
          </cell>
        </row>
        <row r="14">
          <cell r="D14">
            <v>6</v>
          </cell>
          <cell r="E14">
            <v>0</v>
          </cell>
        </row>
        <row r="16">
          <cell r="D16">
            <v>6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1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2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2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7</v>
          </cell>
          <cell r="E37">
            <v>1</v>
          </cell>
        </row>
        <row r="39">
          <cell r="D39">
            <v>7</v>
          </cell>
          <cell r="E39">
            <v>1</v>
          </cell>
        </row>
        <row r="40">
          <cell r="D40">
            <v>0</v>
          </cell>
          <cell r="E40">
            <v>0</v>
          </cell>
        </row>
        <row r="42">
          <cell r="D42">
            <v>2</v>
          </cell>
          <cell r="E42">
            <v>16</v>
          </cell>
        </row>
        <row r="43">
          <cell r="D43">
            <v>2</v>
          </cell>
          <cell r="E43">
            <v>15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48</v>
          </cell>
          <cell r="E51">
            <v>47</v>
          </cell>
        </row>
      </sheetData>
      <sheetData sheetId="6">
        <row r="8">
          <cell r="D8">
            <v>13</v>
          </cell>
          <cell r="E8">
            <v>3</v>
          </cell>
        </row>
        <row r="10">
          <cell r="D10">
            <v>13</v>
          </cell>
          <cell r="E10">
            <v>0</v>
          </cell>
        </row>
        <row r="11">
          <cell r="D11">
            <v>0</v>
          </cell>
          <cell r="E11">
            <v>3</v>
          </cell>
        </row>
        <row r="12">
          <cell r="D12">
            <v>13</v>
          </cell>
          <cell r="E12">
            <v>3</v>
          </cell>
        </row>
        <row r="14">
          <cell r="D14">
            <v>10</v>
          </cell>
          <cell r="E14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3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3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3</v>
          </cell>
        </row>
        <row r="36">
          <cell r="D36">
            <v>0</v>
          </cell>
          <cell r="E36">
            <v>0</v>
          </cell>
        </row>
        <row r="37">
          <cell r="D37">
            <v>10</v>
          </cell>
          <cell r="E37">
            <v>0</v>
          </cell>
        </row>
        <row r="39">
          <cell r="D39">
            <v>10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2">
          <cell r="D42">
            <v>11</v>
          </cell>
          <cell r="E42">
            <v>35</v>
          </cell>
        </row>
        <row r="43">
          <cell r="D43">
            <v>8</v>
          </cell>
          <cell r="E43">
            <v>31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91</v>
          </cell>
          <cell r="E51">
            <v>81</v>
          </cell>
        </row>
      </sheetData>
      <sheetData sheetId="7">
        <row r="8">
          <cell r="D8">
            <v>14</v>
          </cell>
          <cell r="E8">
            <v>3</v>
          </cell>
        </row>
        <row r="10">
          <cell r="D10">
            <v>14</v>
          </cell>
          <cell r="E10">
            <v>1</v>
          </cell>
        </row>
        <row r="11">
          <cell r="D11">
            <v>0</v>
          </cell>
          <cell r="E11">
            <v>2</v>
          </cell>
        </row>
        <row r="12">
          <cell r="D12">
            <v>14</v>
          </cell>
          <cell r="E12">
            <v>3</v>
          </cell>
        </row>
        <row r="14">
          <cell r="D14">
            <v>12</v>
          </cell>
          <cell r="E14">
            <v>1</v>
          </cell>
        </row>
        <row r="16">
          <cell r="D16">
            <v>1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2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2</v>
          </cell>
        </row>
        <row r="31">
          <cell r="D31">
            <v>0</v>
          </cell>
          <cell r="E31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2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21</v>
          </cell>
          <cell r="E37">
            <v>2</v>
          </cell>
        </row>
        <row r="39">
          <cell r="D39">
            <v>10</v>
          </cell>
          <cell r="E39">
            <v>2</v>
          </cell>
        </row>
        <row r="40">
          <cell r="D40">
            <v>11</v>
          </cell>
          <cell r="E40">
            <v>0</v>
          </cell>
        </row>
        <row r="42">
          <cell r="D42">
            <v>2</v>
          </cell>
          <cell r="E42">
            <v>2</v>
          </cell>
        </row>
        <row r="43">
          <cell r="D43">
            <v>2</v>
          </cell>
          <cell r="E43">
            <v>2</v>
          </cell>
        </row>
        <row r="44">
          <cell r="D44">
            <v>2</v>
          </cell>
          <cell r="E44">
            <v>0</v>
          </cell>
        </row>
        <row r="45">
          <cell r="D45">
            <v>2</v>
          </cell>
          <cell r="E45">
            <v>0</v>
          </cell>
        </row>
        <row r="47">
          <cell r="D47">
            <v>2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2</v>
          </cell>
          <cell r="E50">
            <v>0</v>
          </cell>
        </row>
        <row r="51">
          <cell r="D51">
            <v>111</v>
          </cell>
          <cell r="E51">
            <v>22</v>
          </cell>
        </row>
      </sheetData>
      <sheetData sheetId="8">
        <row r="8">
          <cell r="D8">
            <v>34</v>
          </cell>
          <cell r="E8">
            <v>2</v>
          </cell>
        </row>
        <row r="10">
          <cell r="D10">
            <v>33</v>
          </cell>
          <cell r="E10">
            <v>0</v>
          </cell>
        </row>
        <row r="11">
          <cell r="D11">
            <v>1</v>
          </cell>
          <cell r="E11">
            <v>2</v>
          </cell>
        </row>
        <row r="12">
          <cell r="D12">
            <v>34</v>
          </cell>
          <cell r="E12">
            <v>2</v>
          </cell>
        </row>
        <row r="14">
          <cell r="D14">
            <v>25</v>
          </cell>
          <cell r="E14">
            <v>0</v>
          </cell>
        </row>
        <row r="16">
          <cell r="D16">
            <v>23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8</v>
          </cell>
          <cell r="E18">
            <v>0</v>
          </cell>
        </row>
        <row r="19">
          <cell r="D19">
            <v>1</v>
          </cell>
          <cell r="E19">
            <v>1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1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1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69</v>
          </cell>
          <cell r="E37">
            <v>6</v>
          </cell>
        </row>
        <row r="39">
          <cell r="D39">
            <v>51</v>
          </cell>
          <cell r="E39">
            <v>6</v>
          </cell>
        </row>
        <row r="40">
          <cell r="D40">
            <v>18</v>
          </cell>
          <cell r="E40">
            <v>0</v>
          </cell>
        </row>
        <row r="42">
          <cell r="D42">
            <v>13</v>
          </cell>
          <cell r="E42">
            <v>35</v>
          </cell>
        </row>
        <row r="43">
          <cell r="D43">
            <v>13</v>
          </cell>
          <cell r="E43">
            <v>30</v>
          </cell>
        </row>
        <row r="44">
          <cell r="D44">
            <v>1</v>
          </cell>
          <cell r="E44">
            <v>1</v>
          </cell>
        </row>
        <row r="45">
          <cell r="D45">
            <v>1</v>
          </cell>
          <cell r="E45">
            <v>1</v>
          </cell>
        </row>
        <row r="47">
          <cell r="D47">
            <v>1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1</v>
          </cell>
          <cell r="E50">
            <v>1</v>
          </cell>
        </row>
        <row r="51">
          <cell r="D51">
            <v>327</v>
          </cell>
          <cell r="E51">
            <v>89</v>
          </cell>
        </row>
      </sheetData>
      <sheetData sheetId="9">
        <row r="8">
          <cell r="D8">
            <v>6</v>
          </cell>
          <cell r="E8">
            <v>1</v>
          </cell>
        </row>
        <row r="10">
          <cell r="D10">
            <v>6</v>
          </cell>
          <cell r="E10">
            <v>1</v>
          </cell>
        </row>
        <row r="11">
          <cell r="D11">
            <v>0</v>
          </cell>
          <cell r="E11">
            <v>0</v>
          </cell>
        </row>
        <row r="12">
          <cell r="D12">
            <v>6</v>
          </cell>
          <cell r="E12">
            <v>1</v>
          </cell>
        </row>
        <row r="14">
          <cell r="D14">
            <v>6</v>
          </cell>
          <cell r="E14">
            <v>1</v>
          </cell>
        </row>
        <row r="16">
          <cell r="D16">
            <v>2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5</v>
          </cell>
          <cell r="E37">
            <v>1</v>
          </cell>
        </row>
        <row r="39">
          <cell r="D39">
            <v>1</v>
          </cell>
          <cell r="E39">
            <v>1</v>
          </cell>
        </row>
        <row r="40">
          <cell r="D40">
            <v>4</v>
          </cell>
          <cell r="E40">
            <v>0</v>
          </cell>
        </row>
        <row r="42">
          <cell r="D42">
            <v>7</v>
          </cell>
          <cell r="E42">
            <v>43</v>
          </cell>
        </row>
        <row r="43">
          <cell r="D43">
            <v>6</v>
          </cell>
          <cell r="E43">
            <v>35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49</v>
          </cell>
          <cell r="E51">
            <v>84</v>
          </cell>
        </row>
      </sheetData>
      <sheetData sheetId="10">
        <row r="8">
          <cell r="D8">
            <v>5</v>
          </cell>
          <cell r="E8">
            <v>2</v>
          </cell>
        </row>
        <row r="10">
          <cell r="D10">
            <v>5</v>
          </cell>
          <cell r="E10">
            <v>1</v>
          </cell>
        </row>
        <row r="11">
          <cell r="D11">
            <v>0</v>
          </cell>
          <cell r="E11">
            <v>1</v>
          </cell>
        </row>
        <row r="12">
          <cell r="D12">
            <v>5</v>
          </cell>
          <cell r="E12">
            <v>1</v>
          </cell>
        </row>
        <row r="14">
          <cell r="D14">
            <v>5</v>
          </cell>
          <cell r="E14">
            <v>1</v>
          </cell>
        </row>
        <row r="16">
          <cell r="D16">
            <v>3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5</v>
          </cell>
          <cell r="E37">
            <v>1</v>
          </cell>
        </row>
        <row r="39">
          <cell r="D39">
            <v>5</v>
          </cell>
          <cell r="E39">
            <v>1</v>
          </cell>
        </row>
        <row r="40">
          <cell r="D40">
            <v>0</v>
          </cell>
          <cell r="E40">
            <v>0</v>
          </cell>
        </row>
        <row r="42">
          <cell r="D42">
            <v>0</v>
          </cell>
          <cell r="E42">
            <v>11</v>
          </cell>
        </row>
        <row r="43">
          <cell r="D43">
            <v>0</v>
          </cell>
          <cell r="E43">
            <v>11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33</v>
          </cell>
          <cell r="E51">
            <v>30</v>
          </cell>
        </row>
      </sheetData>
      <sheetData sheetId="11">
        <row r="8">
          <cell r="D8">
            <v>22</v>
          </cell>
          <cell r="E8">
            <v>12</v>
          </cell>
        </row>
        <row r="10">
          <cell r="D10">
            <v>21</v>
          </cell>
          <cell r="E10">
            <v>8</v>
          </cell>
        </row>
        <row r="11">
          <cell r="D11">
            <v>1</v>
          </cell>
          <cell r="E11">
            <v>4</v>
          </cell>
        </row>
        <row r="12">
          <cell r="D12">
            <v>22</v>
          </cell>
          <cell r="E12">
            <v>12</v>
          </cell>
        </row>
        <row r="14">
          <cell r="D14">
            <v>16</v>
          </cell>
          <cell r="E14">
            <v>5</v>
          </cell>
        </row>
        <row r="16">
          <cell r="D16">
            <v>2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1</v>
          </cell>
        </row>
        <row r="19">
          <cell r="D19">
            <v>0</v>
          </cell>
          <cell r="E19">
            <v>0</v>
          </cell>
        </row>
        <row r="20">
          <cell r="D20">
            <v>5</v>
          </cell>
          <cell r="E20">
            <v>2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1</v>
          </cell>
          <cell r="E30">
            <v>4</v>
          </cell>
        </row>
        <row r="31">
          <cell r="D31">
            <v>0</v>
          </cell>
          <cell r="E31">
            <v>0</v>
          </cell>
        </row>
        <row r="33">
          <cell r="D33">
            <v>1</v>
          </cell>
          <cell r="E33">
            <v>2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2</v>
          </cell>
        </row>
        <row r="37">
          <cell r="D37">
            <v>22</v>
          </cell>
          <cell r="E37">
            <v>19</v>
          </cell>
        </row>
        <row r="39">
          <cell r="D39">
            <v>19</v>
          </cell>
          <cell r="E39">
            <v>19</v>
          </cell>
        </row>
        <row r="40">
          <cell r="D40">
            <v>3</v>
          </cell>
          <cell r="E40">
            <v>0</v>
          </cell>
        </row>
        <row r="42">
          <cell r="D42">
            <v>18</v>
          </cell>
          <cell r="E42">
            <v>118</v>
          </cell>
        </row>
        <row r="43">
          <cell r="D43">
            <v>15</v>
          </cell>
          <cell r="E43">
            <v>94</v>
          </cell>
        </row>
        <row r="44">
          <cell r="D44">
            <v>1</v>
          </cell>
          <cell r="E44">
            <v>1</v>
          </cell>
        </row>
        <row r="45">
          <cell r="D45">
            <v>1</v>
          </cell>
          <cell r="E45">
            <v>1</v>
          </cell>
        </row>
        <row r="47">
          <cell r="D47">
            <v>0</v>
          </cell>
          <cell r="E47">
            <v>0</v>
          </cell>
        </row>
        <row r="49">
          <cell r="D49">
            <v>1</v>
          </cell>
          <cell r="E49">
            <v>0</v>
          </cell>
        </row>
        <row r="50">
          <cell r="D50">
            <v>0</v>
          </cell>
          <cell r="E50">
            <v>1</v>
          </cell>
        </row>
        <row r="51">
          <cell r="D51">
            <v>171</v>
          </cell>
          <cell r="E51">
            <v>305</v>
          </cell>
        </row>
      </sheetData>
      <sheetData sheetId="12">
        <row r="8">
          <cell r="D8">
            <v>15</v>
          </cell>
          <cell r="E8">
            <v>5</v>
          </cell>
        </row>
        <row r="10">
          <cell r="D10">
            <v>15</v>
          </cell>
          <cell r="E10">
            <v>5</v>
          </cell>
        </row>
        <row r="11">
          <cell r="D11">
            <v>0</v>
          </cell>
          <cell r="E11">
            <v>0</v>
          </cell>
        </row>
        <row r="12">
          <cell r="D12">
            <v>15</v>
          </cell>
          <cell r="E12">
            <v>5</v>
          </cell>
        </row>
        <row r="14">
          <cell r="D14">
            <v>15</v>
          </cell>
          <cell r="E14">
            <v>5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15</v>
          </cell>
          <cell r="E37">
            <v>5</v>
          </cell>
        </row>
        <row r="39">
          <cell r="D39">
            <v>15</v>
          </cell>
          <cell r="E39">
            <v>5</v>
          </cell>
        </row>
        <row r="40">
          <cell r="D40">
            <v>0</v>
          </cell>
          <cell r="E40">
            <v>0</v>
          </cell>
        </row>
        <row r="42">
          <cell r="D42">
            <v>9</v>
          </cell>
          <cell r="E42">
            <v>41</v>
          </cell>
        </row>
        <row r="43">
          <cell r="D43">
            <v>8</v>
          </cell>
          <cell r="E43">
            <v>33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107</v>
          </cell>
          <cell r="E51">
            <v>104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РЕЗ Р3"/>
      <sheetName val="Раздел 3"/>
      <sheetName val="8601"/>
      <sheetName val="8606"/>
      <sheetName val="8610"/>
      <sheetName val="8622"/>
      <sheetName val="8607"/>
      <sheetName val="8603"/>
      <sheetName val="8619"/>
      <sheetName val="8611"/>
      <sheetName val="Сургут"/>
      <sheetName val="Сургут р-н"/>
    </sheetNames>
    <sheetDataSet>
      <sheetData sheetId="0" refreshError="1"/>
      <sheetData sheetId="1" refreshError="1"/>
      <sheetData sheetId="2" refreshError="1"/>
      <sheetData sheetId="3">
        <row r="5">
          <cell r="E5">
            <v>0</v>
          </cell>
          <cell r="F5">
            <v>8</v>
          </cell>
          <cell r="G5">
            <v>80</v>
          </cell>
          <cell r="I5">
            <v>0</v>
          </cell>
          <cell r="J5">
            <v>30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30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8</v>
          </cell>
          <cell r="G36">
            <v>80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10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10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4">
        <row r="5">
          <cell r="E5">
            <v>0</v>
          </cell>
          <cell r="F5">
            <v>4</v>
          </cell>
          <cell r="G5">
            <v>40</v>
          </cell>
          <cell r="I5">
            <v>0</v>
          </cell>
          <cell r="J5">
            <v>131.5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130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1.5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4</v>
          </cell>
          <cell r="G36">
            <v>40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71.5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70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1.5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5">
        <row r="5"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60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60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4</v>
          </cell>
          <cell r="G40">
            <v>40</v>
          </cell>
          <cell r="I40">
            <v>0</v>
          </cell>
          <cell r="J40">
            <v>60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60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4</v>
          </cell>
          <cell r="G71">
            <v>40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6">
        <row r="5">
          <cell r="E5">
            <v>0</v>
          </cell>
          <cell r="F5">
            <v>40</v>
          </cell>
          <cell r="G5">
            <v>12980</v>
          </cell>
          <cell r="I5">
            <v>0</v>
          </cell>
          <cell r="J5">
            <v>0</v>
          </cell>
        </row>
        <row r="6">
          <cell r="E6">
            <v>0</v>
          </cell>
          <cell r="F6">
            <v>40</v>
          </cell>
          <cell r="G6">
            <v>12780</v>
          </cell>
          <cell r="I6">
            <v>0</v>
          </cell>
          <cell r="J6">
            <v>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0</v>
          </cell>
        </row>
        <row r="38">
          <cell r="F38">
            <v>0</v>
          </cell>
          <cell r="G38">
            <v>200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140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140</v>
          </cell>
          <cell r="J73">
            <v>0</v>
          </cell>
        </row>
      </sheetData>
      <sheetData sheetId="7">
        <row r="5">
          <cell r="E5">
            <v>0</v>
          </cell>
          <cell r="F5">
            <v>20</v>
          </cell>
          <cell r="G5">
            <v>60</v>
          </cell>
          <cell r="I5">
            <v>0</v>
          </cell>
          <cell r="J5">
            <v>119</v>
          </cell>
        </row>
        <row r="6">
          <cell r="E6">
            <v>0</v>
          </cell>
          <cell r="F6">
            <v>20</v>
          </cell>
          <cell r="G6">
            <v>60</v>
          </cell>
          <cell r="I6">
            <v>0</v>
          </cell>
          <cell r="J6">
            <v>70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2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5</v>
          </cell>
        </row>
        <row r="38">
          <cell r="F38">
            <v>0</v>
          </cell>
          <cell r="G38">
            <v>0</v>
          </cell>
          <cell r="J38">
            <v>42</v>
          </cell>
        </row>
        <row r="40">
          <cell r="F40">
            <v>10</v>
          </cell>
          <cell r="G40">
            <v>30</v>
          </cell>
          <cell r="I40">
            <v>0</v>
          </cell>
          <cell r="J40">
            <v>42</v>
          </cell>
        </row>
        <row r="41">
          <cell r="F41">
            <v>10</v>
          </cell>
          <cell r="G41">
            <v>30</v>
          </cell>
          <cell r="I41">
            <v>0</v>
          </cell>
          <cell r="J41">
            <v>40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2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8">
        <row r="5">
          <cell r="E5">
            <v>0</v>
          </cell>
          <cell r="F5">
            <v>4</v>
          </cell>
          <cell r="G5">
            <v>40</v>
          </cell>
          <cell r="I5">
            <v>0</v>
          </cell>
          <cell r="J5">
            <v>476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360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11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4</v>
          </cell>
          <cell r="G36">
            <v>40</v>
          </cell>
          <cell r="J36">
            <v>25</v>
          </cell>
        </row>
        <row r="38">
          <cell r="F38">
            <v>0</v>
          </cell>
          <cell r="G38">
            <v>0</v>
          </cell>
          <cell r="J38">
            <v>80</v>
          </cell>
        </row>
        <row r="40">
          <cell r="E40">
            <v>0</v>
          </cell>
          <cell r="F40">
            <v>0</v>
          </cell>
          <cell r="G40">
            <v>36</v>
          </cell>
          <cell r="I40">
            <v>0</v>
          </cell>
          <cell r="J40">
            <v>250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250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36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9">
        <row r="5">
          <cell r="E5">
            <v>0</v>
          </cell>
          <cell r="F5">
            <v>10</v>
          </cell>
          <cell r="G5">
            <v>30</v>
          </cell>
          <cell r="I5">
            <v>0</v>
          </cell>
          <cell r="J5">
            <v>50</v>
          </cell>
        </row>
        <row r="6">
          <cell r="E6">
            <v>0</v>
          </cell>
          <cell r="F6">
            <v>10</v>
          </cell>
          <cell r="G6">
            <v>30</v>
          </cell>
          <cell r="I6">
            <v>0</v>
          </cell>
          <cell r="J6">
            <v>50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10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10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10">
        <row r="5"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30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30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10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10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11">
        <row r="5">
          <cell r="E5">
            <v>0</v>
          </cell>
          <cell r="F5">
            <v>52</v>
          </cell>
          <cell r="G5">
            <v>240</v>
          </cell>
          <cell r="I5">
            <v>0</v>
          </cell>
          <cell r="J5">
            <v>68</v>
          </cell>
        </row>
        <row r="6">
          <cell r="E6">
            <v>0</v>
          </cell>
          <cell r="F6">
            <v>40</v>
          </cell>
          <cell r="G6">
            <v>120</v>
          </cell>
          <cell r="I6">
            <v>0</v>
          </cell>
          <cell r="J6">
            <v>50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4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8</v>
          </cell>
          <cell r="G34">
            <v>80</v>
          </cell>
          <cell r="J34">
            <v>4</v>
          </cell>
        </row>
        <row r="36">
          <cell r="F36">
            <v>4</v>
          </cell>
          <cell r="G36">
            <v>40</v>
          </cell>
          <cell r="J36">
            <v>10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52</v>
          </cell>
          <cell r="G40">
            <v>240</v>
          </cell>
          <cell r="I40">
            <v>0</v>
          </cell>
          <cell r="J40">
            <v>58</v>
          </cell>
        </row>
        <row r="41">
          <cell r="E41">
            <v>0</v>
          </cell>
          <cell r="F41">
            <v>40</v>
          </cell>
          <cell r="G41">
            <v>120</v>
          </cell>
          <cell r="I41">
            <v>0</v>
          </cell>
          <cell r="J41">
            <v>40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4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8</v>
          </cell>
          <cell r="G69">
            <v>80</v>
          </cell>
          <cell r="J69">
            <v>4</v>
          </cell>
        </row>
        <row r="71">
          <cell r="F71">
            <v>4</v>
          </cell>
          <cell r="G71">
            <v>40</v>
          </cell>
          <cell r="J71">
            <v>10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12">
        <row r="5">
          <cell r="E5">
            <v>0</v>
          </cell>
          <cell r="F5">
            <v>30</v>
          </cell>
          <cell r="G5">
            <v>120</v>
          </cell>
          <cell r="I5">
            <v>0</v>
          </cell>
          <cell r="J5">
            <v>120</v>
          </cell>
        </row>
        <row r="6">
          <cell r="E6">
            <v>0</v>
          </cell>
          <cell r="F6">
            <v>30</v>
          </cell>
          <cell r="G6">
            <v>120</v>
          </cell>
          <cell r="I6">
            <v>0</v>
          </cell>
          <cell r="J6">
            <v>120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24</v>
          </cell>
          <cell r="G40">
            <v>130</v>
          </cell>
          <cell r="I40">
            <v>0</v>
          </cell>
          <cell r="J40">
            <v>100</v>
          </cell>
        </row>
        <row r="41">
          <cell r="E41">
            <v>0</v>
          </cell>
          <cell r="F41">
            <v>24</v>
          </cell>
          <cell r="G41">
            <v>130</v>
          </cell>
          <cell r="I41">
            <v>0</v>
          </cell>
          <cell r="J41">
            <v>100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zoomScale="70" zoomScaleNormal="70" workbookViewId="0">
      <selection activeCell="J21" sqref="J21"/>
    </sheetView>
  </sheetViews>
  <sheetFormatPr defaultRowHeight="15" x14ac:dyDescent="0.25"/>
  <cols>
    <col min="1" max="1" width="95" style="1" customWidth="1"/>
    <col min="2" max="3" width="9.140625" style="1"/>
    <col min="4" max="4" width="20" style="1" customWidth="1"/>
    <col min="5" max="5" width="16" style="1" customWidth="1"/>
    <col min="6" max="16384" width="9.140625" style="1"/>
  </cols>
  <sheetData>
    <row r="2" spans="1:5" ht="18.75" x14ac:dyDescent="0.25">
      <c r="A2" s="26" t="s">
        <v>0</v>
      </c>
      <c r="B2" s="26"/>
      <c r="C2" s="26"/>
      <c r="D2" s="26"/>
      <c r="E2" s="26"/>
    </row>
    <row r="3" spans="1:5" x14ac:dyDescent="0.25">
      <c r="A3" s="25" t="s">
        <v>1</v>
      </c>
      <c r="B3" s="25" t="s">
        <v>2</v>
      </c>
      <c r="C3" s="25" t="s">
        <v>3</v>
      </c>
      <c r="D3" s="25" t="s">
        <v>4</v>
      </c>
      <c r="E3" s="25"/>
    </row>
    <row r="4" spans="1:5" s="2" customFormat="1" x14ac:dyDescent="0.25">
      <c r="A4" s="25"/>
      <c r="B4" s="25"/>
      <c r="C4" s="25"/>
      <c r="D4" s="25" t="s">
        <v>5</v>
      </c>
      <c r="E4" s="25" t="s">
        <v>6</v>
      </c>
    </row>
    <row r="5" spans="1:5" s="3" customFormat="1" x14ac:dyDescent="0.25">
      <c r="A5" s="25"/>
      <c r="B5" s="25"/>
      <c r="C5" s="25"/>
      <c r="D5" s="25"/>
      <c r="E5" s="25"/>
    </row>
    <row r="6" spans="1:5" x14ac:dyDescent="0.25">
      <c r="A6" s="19" t="s">
        <v>7</v>
      </c>
      <c r="B6" s="19" t="s">
        <v>8</v>
      </c>
      <c r="C6" s="19">
        <v>1</v>
      </c>
      <c r="D6" s="19">
        <v>2</v>
      </c>
      <c r="E6" s="19">
        <v>3</v>
      </c>
    </row>
    <row r="7" spans="1:5" x14ac:dyDescent="0.25">
      <c r="A7" s="27" t="s">
        <v>9</v>
      </c>
      <c r="B7" s="27"/>
      <c r="C7" s="27"/>
      <c r="D7" s="27"/>
      <c r="E7" s="27"/>
    </row>
    <row r="8" spans="1:5" ht="18.75" x14ac:dyDescent="0.25">
      <c r="A8" s="20" t="s">
        <v>10</v>
      </c>
      <c r="B8" s="40">
        <v>2010</v>
      </c>
      <c r="C8" s="43">
        <f>D8+E8</f>
        <v>170</v>
      </c>
      <c r="D8" s="43">
        <f>'[1]8601'!D8+'[1]8606'!D8+'[1]8610'!D8+'[1]8622'!D8+'[1]8607'!D8+'[1]8603'!D8+'[1]8619'!D8+'[1]8611'!D8+[1]Сургут!D8+'[1]Сургут р-н'!D8</f>
        <v>138</v>
      </c>
      <c r="E8" s="43">
        <f>'[1]8601'!E8+'[1]8606'!E8+'[1]8610'!E8+'[1]8622'!E8+'[1]8607'!E8+'[1]8603'!E8+'[1]8619'!E8+'[1]8611'!E8+[1]Сургут!E8+'[1]Сургут р-н'!E8</f>
        <v>32</v>
      </c>
    </row>
    <row r="9" spans="1:5" x14ac:dyDescent="0.25">
      <c r="A9" s="21" t="s">
        <v>11</v>
      </c>
      <c r="B9" s="40"/>
      <c r="C9" s="44"/>
      <c r="D9" s="44"/>
      <c r="E9" s="44"/>
    </row>
    <row r="10" spans="1:5" ht="18.75" x14ac:dyDescent="0.25">
      <c r="A10" s="20" t="s">
        <v>12</v>
      </c>
      <c r="B10" s="40">
        <v>2011</v>
      </c>
      <c r="C10" s="43">
        <f t="shared" ref="C10:C20" si="0">D10+E10</f>
        <v>153</v>
      </c>
      <c r="D10" s="43">
        <f>'[1]8601'!D10+'[1]8606'!D10+'[1]8610'!D10+'[1]8622'!D10+'[1]8607'!D10+'[1]8603'!D10+'[1]8619'!D10+'[1]8611'!D10+[1]Сургут!D10+'[1]Сургут р-н'!D10</f>
        <v>136</v>
      </c>
      <c r="E10" s="43">
        <f>'[1]8601'!E10+'[1]8606'!E10+'[1]8610'!E10+'[1]8622'!E10+'[1]8607'!E10+'[1]8603'!E10+'[1]8619'!E10+'[1]8611'!E10+[1]Сургут!E10+'[1]Сургут р-н'!E10</f>
        <v>17</v>
      </c>
    </row>
    <row r="11" spans="1:5" ht="18.75" x14ac:dyDescent="0.25">
      <c r="A11" s="20" t="s">
        <v>13</v>
      </c>
      <c r="B11" s="40">
        <v>2012</v>
      </c>
      <c r="C11" s="43">
        <f t="shared" si="0"/>
        <v>17</v>
      </c>
      <c r="D11" s="43">
        <f>'[1]8601'!D11+'[1]8606'!D11+'[1]8610'!D11+'[1]8622'!D11+'[1]8607'!D11+'[1]8603'!D11+'[1]8619'!D11+'[1]8611'!D11+[1]Сургут!D11+'[1]Сургут р-н'!D11</f>
        <v>2</v>
      </c>
      <c r="E11" s="43">
        <f>'[1]8601'!E11+'[1]8606'!E11+'[1]8610'!E11+'[1]8622'!E11+'[1]8607'!E11+'[1]8603'!E11+'[1]8619'!E11+'[1]8611'!E11+[1]Сургут!E11+'[1]Сургут р-н'!E11</f>
        <v>15</v>
      </c>
    </row>
    <row r="12" spans="1:5" ht="18.75" x14ac:dyDescent="0.25">
      <c r="A12" s="20" t="s">
        <v>14</v>
      </c>
      <c r="B12" s="40">
        <v>2013</v>
      </c>
      <c r="C12" s="43">
        <f t="shared" si="0"/>
        <v>169</v>
      </c>
      <c r="D12" s="43">
        <f>'[1]8601'!D12+'[1]8606'!D12+'[1]8610'!D12+'[1]8622'!D12+'[1]8607'!D12+'[1]8603'!D12+'[1]8619'!D12+'[1]8611'!D12+[1]Сургут!D12+'[1]Сургут р-н'!D12</f>
        <v>138</v>
      </c>
      <c r="E12" s="43">
        <f>'[1]8601'!E12+'[1]8606'!E12+'[1]8610'!E12+'[1]8622'!E12+'[1]8607'!E12+'[1]8603'!E12+'[1]8619'!E12+'[1]8611'!E12+[1]Сургут!E12+'[1]Сургут р-н'!E12</f>
        <v>31</v>
      </c>
    </row>
    <row r="13" spans="1:5" x14ac:dyDescent="0.25">
      <c r="A13" s="20" t="s">
        <v>15</v>
      </c>
      <c r="B13" s="40"/>
      <c r="C13" s="44"/>
      <c r="D13" s="44"/>
      <c r="E13" s="44"/>
    </row>
    <row r="14" spans="1:5" ht="15" customHeight="1" x14ac:dyDescent="0.25">
      <c r="A14" s="22" t="s">
        <v>16</v>
      </c>
      <c r="B14" s="41">
        <v>2014</v>
      </c>
      <c r="C14" s="45">
        <f t="shared" si="0"/>
        <v>131</v>
      </c>
      <c r="D14" s="45">
        <f>'[1]8601'!D14+'[1]8606'!D14+'[1]8610'!D14+'[1]8622'!D14+'[1]8607'!D14+'[1]8603'!D14+'[1]8619'!D14+'[1]8611'!D14+[1]Сургут!D14+'[1]Сургут р-н'!D14</f>
        <v>117</v>
      </c>
      <c r="E14" s="45">
        <f>'[1]8601'!E14+'[1]8606'!E14+'[1]8610'!E14+'[1]8622'!E14+'[1]8607'!E14+'[1]8603'!E14+'[1]8619'!E14+'[1]8611'!E14+[1]Сургут!E14+'[1]Сургут р-н'!E14</f>
        <v>14</v>
      </c>
    </row>
    <row r="15" spans="1:5" ht="15.75" customHeight="1" x14ac:dyDescent="0.25">
      <c r="A15" s="20" t="s">
        <v>17</v>
      </c>
      <c r="B15" s="41"/>
      <c r="C15" s="45"/>
      <c r="D15" s="45"/>
      <c r="E15" s="45"/>
    </row>
    <row r="16" spans="1:5" ht="18.75" x14ac:dyDescent="0.25">
      <c r="A16" s="21" t="s">
        <v>18</v>
      </c>
      <c r="B16" s="40">
        <v>2015</v>
      </c>
      <c r="C16" s="43">
        <f t="shared" si="0"/>
        <v>47</v>
      </c>
      <c r="D16" s="43">
        <f>'[1]8601'!D16+'[1]8606'!D16+'[1]8610'!D16+'[1]8622'!D16+'[1]8607'!D16+'[1]8603'!D16+'[1]8619'!D16+'[1]8611'!D16+[1]Сургут!D16+'[1]Сургут р-н'!D16</f>
        <v>47</v>
      </c>
      <c r="E16" s="43">
        <f>'[1]8601'!E16+'[1]8606'!E16+'[1]8610'!E16+'[1]8622'!E16+'[1]8607'!E16+'[1]8603'!E16+'[1]8619'!E16+'[1]8611'!E16+[1]Сургут!E16+'[1]Сургут р-н'!E16</f>
        <v>0</v>
      </c>
    </row>
    <row r="17" spans="1:5" ht="45" x14ac:dyDescent="0.25">
      <c r="A17" s="22" t="s">
        <v>19</v>
      </c>
      <c r="B17" s="40">
        <v>2016</v>
      </c>
      <c r="C17" s="44">
        <f t="shared" si="0"/>
        <v>0</v>
      </c>
      <c r="D17" s="44">
        <f>'[1]8601'!D17+'[1]8606'!D17+'[1]8610'!D17+'[1]8622'!D17+'[1]8607'!D17+'[1]8603'!D17+'[1]8619'!D17+'[1]8611'!D17+[1]Сургут!D17+'[1]Сургут р-н'!D17</f>
        <v>0</v>
      </c>
      <c r="E17" s="44">
        <f>'[1]8601'!E17+'[1]8606'!E17+'[1]8610'!E17+'[1]8622'!E17+'[1]8607'!E17+'[1]8603'!E17+'[1]8619'!E17+'[1]8611'!E17+[1]Сургут!E17+'[1]Сургут р-н'!E17</f>
        <v>0</v>
      </c>
    </row>
    <row r="18" spans="1:5" ht="60" x14ac:dyDescent="0.25">
      <c r="A18" s="22" t="s">
        <v>20</v>
      </c>
      <c r="B18" s="40">
        <v>2017</v>
      </c>
      <c r="C18" s="43">
        <f t="shared" si="0"/>
        <v>16</v>
      </c>
      <c r="D18" s="43">
        <f>'[1]8601'!D18+'[1]8606'!D18+'[1]8610'!D18+'[1]8622'!D18+'[1]8607'!D18+'[1]8603'!D18+'[1]8619'!D18+'[1]8611'!D18+[1]Сургут!D18+'[1]Сургут р-н'!D18</f>
        <v>14</v>
      </c>
      <c r="E18" s="43">
        <f>'[1]8601'!E18+'[1]8606'!E18+'[1]8610'!E18+'[1]8622'!E18+'[1]8607'!E18+'[1]8603'!E18+'[1]8619'!E18+'[1]8611'!E18+[1]Сургут!E18+'[1]Сургут р-н'!E18</f>
        <v>2</v>
      </c>
    </row>
    <row r="19" spans="1:5" ht="45" x14ac:dyDescent="0.25">
      <c r="A19" s="22" t="s">
        <v>21</v>
      </c>
      <c r="B19" s="40">
        <v>2018</v>
      </c>
      <c r="C19" s="43">
        <f t="shared" si="0"/>
        <v>2</v>
      </c>
      <c r="D19" s="44">
        <f>'[1]8601'!D19+'[1]8606'!D19+'[1]8610'!D19+'[1]8622'!D19+'[1]8607'!D19+'[1]8603'!D19+'[1]8619'!D19+'[1]8611'!D19+[1]Сургут!D19+'[1]Сургут р-н'!D19</f>
        <v>1</v>
      </c>
      <c r="E19" s="43">
        <f>'[1]8601'!E19+'[1]8606'!E19+'[1]8610'!E19+'[1]8622'!E19+'[1]8607'!E19+'[1]8603'!E19+'[1]8619'!E19+'[1]8611'!E19+[1]Сургут!E19+'[1]Сургут р-н'!E19</f>
        <v>1</v>
      </c>
    </row>
    <row r="20" spans="1:5" ht="60" x14ac:dyDescent="0.25">
      <c r="A20" s="22" t="s">
        <v>22</v>
      </c>
      <c r="B20" s="40">
        <v>2019</v>
      </c>
      <c r="C20" s="43">
        <f t="shared" si="0"/>
        <v>7</v>
      </c>
      <c r="D20" s="43">
        <f>'[1]8601'!D20+'[1]8606'!D20+'[1]8610'!D20+'[1]8622'!D20+'[1]8607'!D20+'[1]8603'!D20+'[1]8619'!D20+'[1]8611'!D20+[1]Сургут!D20+'[1]Сургут р-н'!D20</f>
        <v>5</v>
      </c>
      <c r="E20" s="43">
        <f>'[1]8601'!E20+'[1]8606'!E20+'[1]8610'!E20+'[1]8622'!E20+'[1]8607'!E20+'[1]8603'!E20+'[1]8619'!E20+'[1]8611'!E20+[1]Сургут!E20+'[1]Сургут р-н'!E20</f>
        <v>2</v>
      </c>
    </row>
    <row r="21" spans="1:5" ht="45" x14ac:dyDescent="0.25">
      <c r="A21" s="22" t="s">
        <v>23</v>
      </c>
      <c r="B21" s="40">
        <v>2020</v>
      </c>
      <c r="C21" s="44">
        <f>E21</f>
        <v>0</v>
      </c>
      <c r="D21" s="44" t="s">
        <v>24</v>
      </c>
      <c r="E21" s="44">
        <f>'[1]8601'!E21+'[1]8606'!E21+'[1]8610'!E21+'[1]8622'!E21+'[1]8607'!E21+'[1]8603'!E21+'[1]8619'!E21+'[1]8611'!E21+[1]Сургут!E21+'[1]Сургут р-н'!E21</f>
        <v>0</v>
      </c>
    </row>
    <row r="22" spans="1:5" ht="30" x14ac:dyDescent="0.25">
      <c r="A22" s="22" t="s">
        <v>25</v>
      </c>
      <c r="B22" s="40">
        <v>2021</v>
      </c>
      <c r="C22" s="44">
        <f>E22</f>
        <v>0</v>
      </c>
      <c r="D22" s="44" t="s">
        <v>24</v>
      </c>
      <c r="E22" s="44">
        <f>'[1]8601'!E22+'[1]8606'!E22+'[1]8610'!E22+'[1]8622'!E22+'[1]8607'!E22+'[1]8603'!E22+'[1]8619'!E22+'[1]8611'!E22+[1]Сургут!E22+'[1]Сургут р-н'!E22</f>
        <v>0</v>
      </c>
    </row>
    <row r="23" spans="1:5" ht="30" x14ac:dyDescent="0.25">
      <c r="A23" s="22" t="s">
        <v>26</v>
      </c>
      <c r="B23" s="40">
        <v>2022</v>
      </c>
      <c r="C23" s="44">
        <f>E23</f>
        <v>0</v>
      </c>
      <c r="D23" s="44" t="s">
        <v>24</v>
      </c>
      <c r="E23" s="44">
        <f>'[1]8601'!E23+'[1]8606'!E23+'[1]8610'!E23+'[1]8622'!E23+'[1]8607'!E23+'[1]8603'!E23+'[1]8619'!E23+'[1]8611'!E23+[1]Сургут!E23+'[1]Сургут р-н'!E23</f>
        <v>0</v>
      </c>
    </row>
    <row r="24" spans="1:5" ht="60" x14ac:dyDescent="0.25">
      <c r="A24" s="22" t="s">
        <v>27</v>
      </c>
      <c r="B24" s="40">
        <v>2023</v>
      </c>
      <c r="C24" s="44">
        <f>E24</f>
        <v>0</v>
      </c>
      <c r="D24" s="44" t="s">
        <v>24</v>
      </c>
      <c r="E24" s="44">
        <f>'[1]8601'!E24+'[1]8606'!E24+'[1]8610'!E24+'[1]8622'!E24+'[1]8607'!E24+'[1]8603'!E24+'[1]8619'!E24+'[1]8611'!E24+[1]Сургут!E24+'[1]Сургут р-н'!E24</f>
        <v>0</v>
      </c>
    </row>
    <row r="25" spans="1:5" ht="60" x14ac:dyDescent="0.25">
      <c r="A25" s="22" t="s">
        <v>28</v>
      </c>
      <c r="B25" s="40">
        <v>2024</v>
      </c>
      <c r="C25" s="44">
        <f t="shared" ref="C25:C29" si="1">E25</f>
        <v>0</v>
      </c>
      <c r="D25" s="44" t="s">
        <v>24</v>
      </c>
      <c r="E25" s="44">
        <f>'[1]8601'!E25+'[1]8606'!E25+'[1]8610'!E25+'[1]8622'!E25+'[1]8607'!E25+'[1]8603'!E25+'[1]8619'!E25+'[1]8611'!E25+[1]Сургут!E25+'[1]Сургут р-н'!E25</f>
        <v>0</v>
      </c>
    </row>
    <row r="26" spans="1:5" ht="30" x14ac:dyDescent="0.25">
      <c r="A26" s="22" t="s">
        <v>29</v>
      </c>
      <c r="B26" s="40">
        <v>2025</v>
      </c>
      <c r="C26" s="44">
        <f t="shared" si="1"/>
        <v>0</v>
      </c>
      <c r="D26" s="44" t="s">
        <v>24</v>
      </c>
      <c r="E26" s="44">
        <f>'[1]8601'!E26+'[1]8606'!E26+'[1]8610'!E26+'[1]8622'!E26+'[1]8607'!E26+'[1]8603'!E26+'[1]8619'!E26+'[1]8611'!E26+[1]Сургут!E26+'[1]Сургут р-н'!E26</f>
        <v>0</v>
      </c>
    </row>
    <row r="27" spans="1:5" ht="45" x14ac:dyDescent="0.25">
      <c r="A27" s="22" t="s">
        <v>30</v>
      </c>
      <c r="B27" s="40">
        <v>2026</v>
      </c>
      <c r="C27" s="44">
        <f t="shared" si="1"/>
        <v>0</v>
      </c>
      <c r="D27" s="44" t="s">
        <v>24</v>
      </c>
      <c r="E27" s="44">
        <f>'[1]8601'!E27+'[1]8606'!E27+'[1]8610'!E27+'[1]8622'!E27+'[1]8607'!E27+'[1]8603'!E27+'[1]8619'!E27+'[1]8611'!E27+[1]Сургут!E27+'[1]Сургут р-н'!E27</f>
        <v>0</v>
      </c>
    </row>
    <row r="28" spans="1:5" ht="45" customHeight="1" x14ac:dyDescent="0.25">
      <c r="A28" s="22" t="s">
        <v>31</v>
      </c>
      <c r="B28" s="40">
        <v>2027</v>
      </c>
      <c r="C28" s="44">
        <f t="shared" si="1"/>
        <v>0</v>
      </c>
      <c r="D28" s="44" t="s">
        <v>24</v>
      </c>
      <c r="E28" s="44">
        <f>'[1]8601'!E28+'[1]8606'!E28+'[1]8610'!E28+'[1]8622'!E28+'[1]8607'!E28+'[1]8603'!E28+'[1]8619'!E28+'[1]8611'!E28+[1]Сургут!E28+'[1]Сургут р-н'!E28</f>
        <v>0</v>
      </c>
    </row>
    <row r="29" spans="1:5" ht="90" x14ac:dyDescent="0.25">
      <c r="A29" s="22" t="s">
        <v>32</v>
      </c>
      <c r="B29" s="40">
        <v>2028</v>
      </c>
      <c r="C29" s="44">
        <f t="shared" si="1"/>
        <v>0</v>
      </c>
      <c r="D29" s="44" t="s">
        <v>24</v>
      </c>
      <c r="E29" s="44">
        <f>'[1]8601'!E29+'[1]8606'!E29+'[1]8610'!E29+'[1]8622'!E29+'[1]8607'!E29+'[1]8603'!E29+'[1]8619'!E29+'[1]8611'!E29+[1]Сургут!E29+'[1]Сургут р-н'!E29</f>
        <v>0</v>
      </c>
    </row>
    <row r="30" spans="1:5" ht="30" x14ac:dyDescent="0.25">
      <c r="A30" s="20" t="s">
        <v>33</v>
      </c>
      <c r="B30" s="40">
        <v>2030</v>
      </c>
      <c r="C30" s="43">
        <f t="shared" ref="C30:C37" si="2">D30+E30</f>
        <v>13</v>
      </c>
      <c r="D30" s="43">
        <f>'[1]8601'!D30+'[1]8606'!D30+'[1]8610'!D30+'[1]8622'!D30+'[1]8607'!D30+'[1]8603'!D30+'[1]8619'!D30+'[1]8611'!D30+[1]Сургут!D30+'[1]Сургут р-н'!D30</f>
        <v>1</v>
      </c>
      <c r="E30" s="43">
        <f>'[1]8601'!E30+'[1]8606'!E30+'[1]8610'!E30+'[1]8622'!E30+'[1]8607'!E30+'[1]8603'!E30+'[1]8619'!E30+'[1]8611'!E30+[1]Сургут!E30+'[1]Сургут р-н'!E30</f>
        <v>12</v>
      </c>
    </row>
    <row r="31" spans="1:5" x14ac:dyDescent="0.25">
      <c r="A31" s="21" t="s">
        <v>18</v>
      </c>
      <c r="B31" s="40">
        <v>2031</v>
      </c>
      <c r="C31" s="44">
        <f t="shared" si="2"/>
        <v>0</v>
      </c>
      <c r="D31" s="44">
        <f>'[1]8601'!D31+'[1]8606'!D31+'[1]8610'!D31+'[1]8622'!D31+'[1]8607'!D31+'[1]8603'!D31+'[1]8619'!D31+'[1]8611'!D31+[1]Сургут!D31+'[1]Сургут р-н'!D31</f>
        <v>0</v>
      </c>
      <c r="E31" s="44">
        <f>'[1]8601'!E31+'[1]8606'!E31+'[1]8610'!E31+'[1]8622'!E31+'[1]8607'!E31+'[1]8603'!E31+'[1]8619'!E31+'[1]8611'!E31+[1]Сургут!E31+'[1]Сургут р-н'!E31</f>
        <v>0</v>
      </c>
    </row>
    <row r="32" spans="1:5" x14ac:dyDescent="0.25">
      <c r="A32" s="22" t="s">
        <v>34</v>
      </c>
      <c r="B32" s="40"/>
      <c r="C32" s="44">
        <f t="shared" si="2"/>
        <v>0</v>
      </c>
      <c r="D32" s="44">
        <f>'[1]8601'!D32+'[1]8606'!D32+'[1]8610'!D32+'[1]8622'!D32+'[1]8607'!D32+'[1]8603'!D32+'[1]8619'!D32+'[1]8611'!D32+[1]Сургут!D32+'[1]Сургут р-н'!D32</f>
        <v>0</v>
      </c>
      <c r="E32" s="44">
        <f>'[1]8601'!E32+'[1]8606'!E32+'[1]8610'!E32+'[1]8622'!E32+'[1]8607'!E32+'[1]8603'!E32+'[1]8619'!E32+'[1]8611'!E32+[1]Сургут!E32+'[1]Сургут р-н'!E32</f>
        <v>0</v>
      </c>
    </row>
    <row r="33" spans="1:5" ht="30" x14ac:dyDescent="0.25">
      <c r="A33" s="20" t="s">
        <v>35</v>
      </c>
      <c r="B33" s="40">
        <v>2032</v>
      </c>
      <c r="C33" s="43">
        <f t="shared" si="2"/>
        <v>3</v>
      </c>
      <c r="D33" s="43">
        <f>'[1]8601'!D33+'[1]8606'!D33+'[1]8610'!D33+'[1]8622'!D33+'[1]8607'!D33+'[1]8603'!D33+'[1]8619'!D33+'[1]8611'!D33+[1]Сургут!D33+'[1]Сургут р-н'!D33</f>
        <v>1</v>
      </c>
      <c r="E33" s="46">
        <f>'[1]8601'!E33+'[1]8606'!E33+'[1]8610'!E33+'[1]8622'!E33+'[1]8607'!E33+'[1]8603'!E33+'[1]8619'!E33+'[1]8611'!E33+[1]Сургут!E33+'[1]Сургут р-н'!E33</f>
        <v>2</v>
      </c>
    </row>
    <row r="34" spans="1:5" ht="18.75" x14ac:dyDescent="0.25">
      <c r="A34" s="20" t="s">
        <v>36</v>
      </c>
      <c r="B34" s="40">
        <v>2033</v>
      </c>
      <c r="C34" s="43">
        <f t="shared" si="2"/>
        <v>5</v>
      </c>
      <c r="D34" s="44">
        <f>'[1]8601'!D34+'[1]8606'!D34+'[1]8610'!D34+'[1]8622'!D34+'[1]8607'!D34+'[1]8603'!D34+'[1]8619'!D34+'[1]8611'!D34+[1]Сургут!D34+'[1]Сургут р-н'!D34</f>
        <v>0</v>
      </c>
      <c r="E34" s="43">
        <f>'[1]8601'!E34+'[1]8606'!E34+'[1]8610'!E34+'[1]8622'!E34+'[1]8607'!E34+'[1]8603'!E34+'[1]8619'!E34+'[1]8611'!E34+[1]Сургут!E34+'[1]Сургут р-н'!E34</f>
        <v>5</v>
      </c>
    </row>
    <row r="35" spans="1:5" x14ac:dyDescent="0.25">
      <c r="A35" s="20" t="s">
        <v>37</v>
      </c>
      <c r="B35" s="40">
        <v>2034</v>
      </c>
      <c r="C35" s="44">
        <f t="shared" si="2"/>
        <v>3</v>
      </c>
      <c r="D35" s="44">
        <f>'[1]8601'!D35+'[1]8606'!D35+'[1]8610'!D35+'[1]8622'!D35+'[1]8607'!D35+'[1]8603'!D35+'[1]8619'!D35+'[1]8611'!D35+[1]Сургут!D35+'[1]Сургут р-н'!D35</f>
        <v>0</v>
      </c>
      <c r="E35" s="44">
        <f>'[1]8601'!E35+'[1]8606'!E35+'[1]8610'!E35+'[1]8622'!E35+'[1]8607'!E35+'[1]8603'!E35+'[1]8619'!E35+'[1]8611'!E35+[1]Сургут!E35+'[1]Сургут р-н'!E35</f>
        <v>3</v>
      </c>
    </row>
    <row r="36" spans="1:5" ht="18.75" x14ac:dyDescent="0.25">
      <c r="A36" s="20" t="s">
        <v>38</v>
      </c>
      <c r="B36" s="40">
        <v>2035</v>
      </c>
      <c r="C36" s="43">
        <f t="shared" si="2"/>
        <v>2</v>
      </c>
      <c r="D36" s="44">
        <f>'[1]8601'!D36+'[1]8606'!D36+'[1]8610'!D36+'[1]8622'!D36+'[1]8607'!D36+'[1]8603'!D36+'[1]8619'!D36+'[1]8611'!D36+[1]Сургут!D36+'[1]Сургут р-н'!D36</f>
        <v>0</v>
      </c>
      <c r="E36" s="43">
        <f>'[1]8601'!E36+'[1]8606'!E36+'[1]8610'!E36+'[1]8622'!E36+'[1]8607'!E36+'[1]8603'!E36+'[1]8619'!E36+'[1]8611'!E36+[1]Сургут!E36+'[1]Сургут р-н'!E36</f>
        <v>2</v>
      </c>
    </row>
    <row r="37" spans="1:5" ht="30" x14ac:dyDescent="0.25">
      <c r="A37" s="20" t="s">
        <v>39</v>
      </c>
      <c r="B37" s="40">
        <v>2036</v>
      </c>
      <c r="C37" s="43">
        <f t="shared" si="2"/>
        <v>209</v>
      </c>
      <c r="D37" s="43">
        <f>'[1]8601'!D37+'[1]8606'!D37+'[1]8610'!D37+'[1]8622'!D37+'[1]8607'!D37+'[1]8603'!D37+'[1]8619'!D37+'[1]8611'!D37+[1]Сургут!D37+'[1]Сургут р-н'!D37</f>
        <v>172</v>
      </c>
      <c r="E37" s="43">
        <f>'[1]8601'!E37+'[1]8606'!E37+'[1]8610'!E37+'[1]8622'!E37+'[1]8607'!E37+'[1]8603'!E37+'[1]8619'!E37+'[1]8611'!E37+[1]Сургут!E37+'[1]Сургут р-н'!E37</f>
        <v>37</v>
      </c>
    </row>
    <row r="38" spans="1:5" x14ac:dyDescent="0.25">
      <c r="A38" s="20" t="s">
        <v>11</v>
      </c>
      <c r="B38" s="40"/>
      <c r="C38" s="44"/>
      <c r="D38" s="44"/>
      <c r="E38" s="44"/>
    </row>
    <row r="39" spans="1:5" ht="30" x14ac:dyDescent="0.25">
      <c r="A39" s="20" t="s">
        <v>40</v>
      </c>
      <c r="B39" s="40">
        <v>2037</v>
      </c>
      <c r="C39" s="43">
        <f t="shared" ref="C39:C40" si="3">D39+E39</f>
        <v>167</v>
      </c>
      <c r="D39" s="43">
        <f>'[1]8601'!D39+'[1]8606'!D39+'[1]8610'!D39+'[1]8622'!D39+'[1]8607'!D39+'[1]8603'!D39+'[1]8619'!D39+'[1]8611'!D39+[1]Сургут!D39+'[1]Сургут р-н'!D39</f>
        <v>130</v>
      </c>
      <c r="E39" s="43">
        <f>'[1]8601'!E39+'[1]8606'!E39+'[1]8610'!E39+'[1]8622'!E39+'[1]8607'!E39+'[1]8603'!E39+'[1]8619'!E39+'[1]8611'!E39+[1]Сургут!E39+'[1]Сургут р-н'!E39</f>
        <v>37</v>
      </c>
    </row>
    <row r="40" spans="1:5" ht="30" x14ac:dyDescent="0.25">
      <c r="A40" s="20" t="s">
        <v>41</v>
      </c>
      <c r="B40" s="40">
        <v>2038</v>
      </c>
      <c r="C40" s="43">
        <f t="shared" si="3"/>
        <v>42</v>
      </c>
      <c r="D40" s="43">
        <f>'[1]8601'!D40+'[1]8606'!D40+'[1]8610'!D40+'[1]8622'!D40+'[1]8607'!D40+'[1]8603'!D40+'[1]8619'!D40+'[1]8611'!D40+[1]Сургут!D40+'[1]Сургут р-н'!D40</f>
        <v>42</v>
      </c>
      <c r="E40" s="43">
        <f>'[1]8601'!E40+'[1]8606'!E40+'[1]8610'!E40+'[1]8622'!E40+'[1]8607'!E40+'[1]8603'!E40+'[1]8619'!E40+'[1]8611'!E40+[1]Сургут!E40+'[1]Сургут р-н'!E40</f>
        <v>0</v>
      </c>
    </row>
    <row r="41" spans="1:5" ht="28.5" x14ac:dyDescent="0.25">
      <c r="A41" s="23" t="s">
        <v>42</v>
      </c>
      <c r="B41" s="42"/>
      <c r="C41" s="23"/>
      <c r="D41" s="23"/>
      <c r="E41" s="23"/>
    </row>
    <row r="42" spans="1:5" ht="18.75" x14ac:dyDescent="0.25">
      <c r="A42" s="22" t="s">
        <v>43</v>
      </c>
      <c r="B42" s="40">
        <v>2040</v>
      </c>
      <c r="C42" s="43">
        <f t="shared" ref="C42:C51" si="4">D42+E42</f>
        <v>515</v>
      </c>
      <c r="D42" s="43">
        <f>'[1]8601'!D42+'[1]8606'!D42+'[1]8610'!D42+'[1]8622'!D42+'[1]8607'!D42+'[1]8603'!D42+'[1]8619'!D42+'[1]8611'!D42+[1]Сургут!D42+'[1]Сургут р-н'!D42</f>
        <v>68</v>
      </c>
      <c r="E42" s="43">
        <f>'[1]8601'!E42+'[1]8606'!E42+'[1]8610'!E42+'[1]8622'!E42+'[1]8607'!E42+'[1]8603'!E42+'[1]8619'!E42+'[1]8611'!E42+[1]Сургут!E42+'[1]Сургут р-н'!E42</f>
        <v>447</v>
      </c>
    </row>
    <row r="43" spans="1:5" ht="18.75" x14ac:dyDescent="0.25">
      <c r="A43" s="22" t="s">
        <v>44</v>
      </c>
      <c r="B43" s="40">
        <v>2050</v>
      </c>
      <c r="C43" s="43">
        <f t="shared" si="4"/>
        <v>444</v>
      </c>
      <c r="D43" s="43">
        <f>'[1]8601'!D43+'[1]8606'!D43+'[1]8610'!D43+'[1]8622'!D43+'[1]8607'!D43+'[1]8603'!D43+'[1]8619'!D43+'[1]8611'!D43+[1]Сургут!D43+'[1]Сургут р-н'!D43</f>
        <v>58</v>
      </c>
      <c r="E43" s="43">
        <f>'[1]8601'!E43+'[1]8606'!E43+'[1]8610'!E43+'[1]8622'!E43+'[1]8607'!E43+'[1]8603'!E43+'[1]8619'!E43+'[1]8611'!E43+[1]Сургут!E43+'[1]Сургут р-н'!E43</f>
        <v>386</v>
      </c>
    </row>
    <row r="44" spans="1:5" ht="30" x14ac:dyDescent="0.25">
      <c r="A44" s="22" t="s">
        <v>45</v>
      </c>
      <c r="B44" s="40">
        <v>2060</v>
      </c>
      <c r="C44" s="43">
        <f t="shared" si="4"/>
        <v>10</v>
      </c>
      <c r="D44" s="43">
        <f>'[1]8601'!D44+'[1]8606'!D44+'[1]8610'!D44+'[1]8622'!D44+'[1]8607'!D44+'[1]8603'!D44+'[1]8619'!D44+'[1]8611'!D44+[1]Сургут!D44+'[1]Сургут р-н'!D44</f>
        <v>4</v>
      </c>
      <c r="E44" s="43">
        <f>'[1]8601'!E44+'[1]8606'!E44+'[1]8610'!E44+'[1]8622'!E44+'[1]8607'!E44+'[1]8603'!E44+'[1]8619'!E44+'[1]8611'!E44+[1]Сургут!E44+'[1]Сургут р-н'!E44</f>
        <v>6</v>
      </c>
    </row>
    <row r="45" spans="1:5" ht="30" x14ac:dyDescent="0.25">
      <c r="A45" s="22" t="s">
        <v>46</v>
      </c>
      <c r="B45" s="41">
        <v>2070</v>
      </c>
      <c r="C45" s="45">
        <f t="shared" si="4"/>
        <v>10</v>
      </c>
      <c r="D45" s="45">
        <f>'[1]8601'!D45+'[1]8606'!D45+'[1]8610'!D45+'[1]8622'!D45+'[1]8607'!D45+'[1]8603'!D45+'[1]8619'!D45+'[1]8611'!D45+[1]Сургут!D45+'[1]Сургут р-н'!D45</f>
        <v>4</v>
      </c>
      <c r="E45" s="45">
        <f>'[1]8601'!E45+'[1]8606'!E45+'[1]8610'!E45+'[1]8622'!E45+'[1]8607'!E45+'[1]8603'!E45+'[1]8619'!E45+'[1]8611'!E45+[1]Сургут!E45+'[1]Сургут р-н'!E45</f>
        <v>6</v>
      </c>
    </row>
    <row r="46" spans="1:5" ht="15.75" customHeight="1" x14ac:dyDescent="0.25">
      <c r="A46" s="22" t="s">
        <v>47</v>
      </c>
      <c r="B46" s="41"/>
      <c r="C46" s="45"/>
      <c r="D46" s="45"/>
      <c r="E46" s="45"/>
    </row>
    <row r="47" spans="1:5" ht="18.75" x14ac:dyDescent="0.25">
      <c r="A47" s="22" t="s">
        <v>18</v>
      </c>
      <c r="B47" s="40">
        <v>2071</v>
      </c>
      <c r="C47" s="43">
        <f t="shared" si="4"/>
        <v>3</v>
      </c>
      <c r="D47" s="43">
        <f>'[1]8601'!D47+'[1]8606'!D47+'[1]8610'!D47+'[1]8622'!D47+'[1]8607'!D47+'[1]8603'!D47+'[1]8619'!D47+'[1]8611'!D47+[1]Сургут!D47+'[1]Сургут р-н'!D47</f>
        <v>3</v>
      </c>
      <c r="E47" s="46">
        <f>'[1]8601'!E47+'[1]8606'!E47+'[1]8610'!E47+'[1]8622'!E47+'[1]8607'!E47+'[1]8603'!E47+'[1]8619'!E47+'[1]8611'!E47+[1]Сургут!E47+'[1]Сургут р-н'!E47</f>
        <v>0</v>
      </c>
    </row>
    <row r="48" spans="1:5" x14ac:dyDescent="0.25">
      <c r="A48" s="22" t="s">
        <v>48</v>
      </c>
      <c r="B48" s="40"/>
      <c r="C48" s="44"/>
      <c r="D48" s="44"/>
      <c r="E48" s="44"/>
    </row>
    <row r="49" spans="1:5" ht="45" x14ac:dyDescent="0.25">
      <c r="A49" s="22" t="s">
        <v>49</v>
      </c>
      <c r="B49" s="40">
        <v>2072</v>
      </c>
      <c r="C49" s="43">
        <f t="shared" si="4"/>
        <v>1</v>
      </c>
      <c r="D49" s="43">
        <f>'[1]8601'!D49+'[1]8606'!D49+'[1]8610'!D49+'[1]8622'!D49+'[1]8607'!D49+'[1]8603'!D49+'[1]8619'!D49+'[1]8611'!D49+[1]Сургут!D49+'[1]Сургут р-н'!D49</f>
        <v>1</v>
      </c>
      <c r="E49" s="43">
        <f>'[1]8601'!E49+'[1]8606'!E49+'[1]8610'!E49+'[1]8622'!E49+'[1]8607'!E49+'[1]8603'!E49+'[1]8619'!E49+'[1]8611'!E49+[1]Сургут!E49+'[1]Сургут р-н'!E49</f>
        <v>0</v>
      </c>
    </row>
    <row r="50" spans="1:5" ht="45" x14ac:dyDescent="0.25">
      <c r="A50" s="22" t="s">
        <v>50</v>
      </c>
      <c r="B50" s="40">
        <v>2073</v>
      </c>
      <c r="C50" s="43">
        <f t="shared" si="4"/>
        <v>9</v>
      </c>
      <c r="D50" s="43">
        <f>'[1]8601'!D50+'[1]8606'!D50+'[1]8610'!D50+'[1]8622'!D50+'[1]8607'!D50+'[1]8603'!D50+'[1]8619'!D50+'[1]8611'!D50+[1]Сургут!D50+'[1]Сургут р-н'!D50</f>
        <v>3</v>
      </c>
      <c r="E50" s="43">
        <f>'[1]8601'!E50+'[1]8606'!E50+'[1]8610'!E50+'[1]8622'!E50+'[1]8607'!E50+'[1]8603'!E50+'[1]8619'!E50+'[1]8611'!E50+[1]Сургут!E50+'[1]Сургут р-н'!E50</f>
        <v>6</v>
      </c>
    </row>
    <row r="51" spans="1:5" ht="18.75" x14ac:dyDescent="0.25">
      <c r="A51" s="24" t="s">
        <v>51</v>
      </c>
      <c r="B51" s="40">
        <v>2100</v>
      </c>
      <c r="C51" s="43">
        <f t="shared" si="4"/>
        <v>2148</v>
      </c>
      <c r="D51" s="43">
        <f>'[1]8601'!D51+'[1]8606'!D51+'[1]8610'!D51+'[1]8622'!D51+'[1]8607'!D51+'[1]8603'!D51+'[1]8619'!D51+'[1]8611'!D51+[1]Сургут!D51+'[1]Сургут р-н'!D51</f>
        <v>1085</v>
      </c>
      <c r="E51" s="43">
        <f>'[1]8601'!E51+'[1]8606'!E51+'[1]8610'!E51+'[1]8622'!E51+'[1]8607'!E51+'[1]8603'!E51+'[1]8619'!E51+'[1]8611'!E51+[1]Сургут!E51+'[1]Сургут р-н'!E51</f>
        <v>1063</v>
      </c>
    </row>
  </sheetData>
  <mergeCells count="16">
    <mergeCell ref="B45:B46"/>
    <mergeCell ref="D45:D46"/>
    <mergeCell ref="E45:E46"/>
    <mergeCell ref="A2:E2"/>
    <mergeCell ref="A3:A5"/>
    <mergeCell ref="B3:B5"/>
    <mergeCell ref="C3:C5"/>
    <mergeCell ref="D3:E3"/>
    <mergeCell ref="D4:D5"/>
    <mergeCell ref="E4:E5"/>
    <mergeCell ref="C45:C46"/>
    <mergeCell ref="A7:E7"/>
    <mergeCell ref="B14:B15"/>
    <mergeCell ref="C14:C15"/>
    <mergeCell ref="D14:D15"/>
    <mergeCell ref="E14:E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zoomScale="55" zoomScaleNormal="55" workbookViewId="0">
      <selection activeCell="E25" sqref="E25:E26"/>
    </sheetView>
  </sheetViews>
  <sheetFormatPr defaultRowHeight="15" x14ac:dyDescent="0.25"/>
  <cols>
    <col min="1" max="1" width="31.28515625" style="1" customWidth="1"/>
    <col min="2" max="2" width="9.140625" style="1"/>
    <col min="3" max="10" width="11" style="1" customWidth="1"/>
    <col min="11" max="16384" width="9.140625" style="1"/>
  </cols>
  <sheetData>
    <row r="1" spans="1:10" ht="57" customHeight="1" thickBot="1" x14ac:dyDescent="0.3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8.5" customHeight="1" thickBot="1" x14ac:dyDescent="0.3">
      <c r="A2" s="29" t="s">
        <v>1</v>
      </c>
      <c r="B2" s="29" t="s">
        <v>2</v>
      </c>
      <c r="C2" s="12" t="s">
        <v>53</v>
      </c>
      <c r="D2" s="32" t="s">
        <v>54</v>
      </c>
      <c r="E2" s="33"/>
      <c r="F2" s="33"/>
      <c r="G2" s="34"/>
      <c r="H2" s="32" t="s">
        <v>55</v>
      </c>
      <c r="I2" s="33"/>
      <c r="J2" s="34"/>
    </row>
    <row r="3" spans="1:10" ht="15.75" thickBot="1" x14ac:dyDescent="0.3">
      <c r="A3" s="30"/>
      <c r="B3" s="30"/>
      <c r="C3" s="13"/>
      <c r="D3" s="29" t="s">
        <v>56</v>
      </c>
      <c r="E3" s="32" t="s">
        <v>11</v>
      </c>
      <c r="F3" s="33"/>
      <c r="G3" s="34"/>
      <c r="H3" s="29" t="s">
        <v>56</v>
      </c>
      <c r="I3" s="32" t="s">
        <v>11</v>
      </c>
      <c r="J3" s="34"/>
    </row>
    <row r="4" spans="1:10" ht="29.25" thickBot="1" x14ac:dyDescent="0.3">
      <c r="A4" s="31"/>
      <c r="B4" s="31"/>
      <c r="C4" s="4"/>
      <c r="D4" s="31"/>
      <c r="E4" s="5" t="s">
        <v>57</v>
      </c>
      <c r="F4" s="5" t="s">
        <v>58</v>
      </c>
      <c r="G4" s="5" t="s">
        <v>59</v>
      </c>
      <c r="H4" s="31"/>
      <c r="I4" s="5" t="s">
        <v>57</v>
      </c>
      <c r="J4" s="5" t="s">
        <v>58</v>
      </c>
    </row>
    <row r="5" spans="1:10" ht="15.75" thickBot="1" x14ac:dyDescent="0.3">
      <c r="A5" s="4" t="s">
        <v>7</v>
      </c>
      <c r="B5" s="8" t="s">
        <v>8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0" ht="33" customHeight="1" thickBot="1" x14ac:dyDescent="0.3">
      <c r="A6" s="14" t="s">
        <v>60</v>
      </c>
      <c r="B6" s="5">
        <v>3010</v>
      </c>
      <c r="C6" s="7">
        <f>D6+H6</f>
        <v>14842.5</v>
      </c>
      <c r="D6" s="7">
        <f>E6+F6++G6</f>
        <v>13758</v>
      </c>
      <c r="E6" s="7">
        <f>'[2]8601'!E5+'[2]8606'!E5+'[2]8610'!E5+'[2]8622'!E5+'[2]8607'!E5+'[2]8603'!E5+'[2]8619'!E5+'[2]8611'!E5+[2]Сургут!E5+'[2]Сургут р-н'!E5</f>
        <v>0</v>
      </c>
      <c r="F6" s="7">
        <f>'[2]8601'!F5+'[2]8606'!F5+'[2]8610'!F5+'[2]8622'!F5+'[2]8607'!F5+'[2]8603'!F5+'[2]8619'!F5+'[2]8611'!F5+[2]Сургут!F5+'[2]Сургут р-н'!F5</f>
        <v>168</v>
      </c>
      <c r="G6" s="7">
        <f>'[2]8601'!G5+'[2]8606'!G5+'[2]8610'!G5+'[2]8622'!G5+'[2]8607'!G5+'[2]8603'!G5+'[2]8619'!G5+'[2]8611'!G5+[2]Сургут!G5+'[2]Сургут р-н'!G5</f>
        <v>13590</v>
      </c>
      <c r="H6" s="7">
        <f>I6+J6</f>
        <v>1084.5</v>
      </c>
      <c r="I6" s="7">
        <f>'[2]8601'!I5+'[2]8606'!I5+'[2]8610'!I5+'[2]8622'!I5+'[2]8607'!I5+'[2]8603'!I5+'[2]8619'!I5+'[2]8611'!I5+[2]Сургут!I5+'[2]Сургут р-н'!I5</f>
        <v>0</v>
      </c>
      <c r="J6" s="7">
        <f>'[2]8601'!J5+'[2]8606'!J5+'[2]8610'!J5+'[2]8622'!J5+'[2]8607'!J5+'[2]8603'!J5+'[2]8619'!J5+'[2]8611'!J5+[2]Сургут!J5+'[2]Сургут р-н'!J5</f>
        <v>1084.5</v>
      </c>
    </row>
    <row r="7" spans="1:10" ht="15" customHeight="1" x14ac:dyDescent="0.25">
      <c r="A7" s="15" t="s">
        <v>61</v>
      </c>
      <c r="B7" s="29">
        <v>3011</v>
      </c>
      <c r="C7" s="38">
        <f t="shared" ref="C7:C39" si="0">D7+H7</f>
        <v>14150</v>
      </c>
      <c r="D7" s="38">
        <f t="shared" ref="D7" si="1">E7+F7++G7</f>
        <v>13250</v>
      </c>
      <c r="E7" s="38">
        <f>'[2]8601'!E6+'[2]8606'!E6+'[2]8610'!E6+'[2]8622'!E6+'[2]8607'!E6+'[2]8603'!E6+'[2]8619'!E6+'[2]8611'!E6+[2]Сургут!E6+'[2]Сургут р-н'!E6</f>
        <v>0</v>
      </c>
      <c r="F7" s="38">
        <f>'[2]8601'!F6+'[2]8606'!F6+'[2]8610'!F6+'[2]8622'!F6+'[2]8607'!F6+'[2]8603'!F6+'[2]8619'!F6+'[2]8611'!F6+[2]Сургут!F6+'[2]Сургут р-н'!F6</f>
        <v>140</v>
      </c>
      <c r="G7" s="38">
        <f>'[2]8601'!G6+'[2]8606'!G6+'[2]8610'!G6+'[2]8622'!G6+'[2]8607'!G6+'[2]8603'!G6+'[2]8619'!G6+'[2]8611'!G6+[2]Сургут!G6+'[2]Сургут р-н'!G6</f>
        <v>13110</v>
      </c>
      <c r="H7" s="38">
        <f>I7+J7</f>
        <v>900</v>
      </c>
      <c r="I7" s="38">
        <f>'[2]8601'!I6+'[2]8606'!I6+'[2]8610'!I6+'[2]8622'!I6+'[2]8607'!I6+'[2]8603'!I6+'[2]8619'!I6+'[2]8611'!I6+[2]Сургут!I6+'[2]Сургут р-н'!I6</f>
        <v>0</v>
      </c>
      <c r="J7" s="38">
        <f>'[2]8601'!J6+'[2]8606'!J6+'[2]8610'!J6+'[2]8622'!J6+'[2]8607'!J6+'[2]8603'!J6+'[2]8619'!J6+'[2]8611'!J6+[2]Сургут!J6+'[2]Сургут р-н'!J6</f>
        <v>900</v>
      </c>
    </row>
    <row r="8" spans="1:10" ht="15.75" customHeight="1" thickBot="1" x14ac:dyDescent="0.3">
      <c r="A8" s="6" t="s">
        <v>62</v>
      </c>
      <c r="B8" s="3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9" t="s">
        <v>63</v>
      </c>
      <c r="B9" s="29">
        <v>3012</v>
      </c>
      <c r="C9" s="17">
        <f t="shared" si="0"/>
        <v>0</v>
      </c>
      <c r="D9" s="29">
        <f>F9+G9</f>
        <v>0</v>
      </c>
      <c r="E9" s="29" t="s">
        <v>64</v>
      </c>
      <c r="F9" s="29">
        <f>'[2]8601'!F8+'[2]8606'!F8+'[2]8610'!F8+'[2]8622'!F8+'[2]8607'!F8+'[2]8603'!F8+'[2]8619'!F8+'[2]8611'!F8+[2]Сургут!F8+'[2]Сургут р-н'!F8</f>
        <v>0</v>
      </c>
      <c r="G9" s="29">
        <f>'[2]8601'!G8+'[2]8606'!G8+'[2]8610'!G8+'[2]8622'!G8+'[2]8607'!G8+'[2]8603'!G8+'[2]8619'!G8+'[2]8611'!G8+[2]Сургут!G8+'[2]Сургут р-н'!G8</f>
        <v>0</v>
      </c>
      <c r="H9" s="29">
        <f>J9</f>
        <v>0</v>
      </c>
      <c r="I9" s="29" t="s">
        <v>64</v>
      </c>
      <c r="J9" s="29">
        <f>'[2]8601'!J8+'[2]8606'!J8+'[2]8610'!J8+'[2]8622'!J8+'[2]8607'!J8+'[2]8603'!J8+'[2]8619'!J8+'[2]8611'!J8+[2]Сургут!J8+'[2]Сургут р-н'!J8</f>
        <v>0</v>
      </c>
    </row>
    <row r="10" spans="1:10" ht="15.75" thickBot="1" x14ac:dyDescent="0.3">
      <c r="A10" s="10" t="s">
        <v>62</v>
      </c>
      <c r="B10" s="31"/>
      <c r="C10" s="18"/>
      <c r="D10" s="31"/>
      <c r="E10" s="31"/>
      <c r="F10" s="31"/>
      <c r="G10" s="31"/>
      <c r="H10" s="31"/>
      <c r="I10" s="31"/>
      <c r="J10" s="31"/>
    </row>
    <row r="11" spans="1:10" x14ac:dyDescent="0.25">
      <c r="A11" s="9" t="s">
        <v>65</v>
      </c>
      <c r="B11" s="29">
        <v>3013</v>
      </c>
      <c r="C11" s="17">
        <f t="shared" si="0"/>
        <v>14.5</v>
      </c>
      <c r="D11" s="29">
        <f t="shared" ref="D11" si="2">F11+G11</f>
        <v>0</v>
      </c>
      <c r="E11" s="29" t="s">
        <v>64</v>
      </c>
      <c r="F11" s="29">
        <f>'[2]8601'!F10+'[2]8606'!F10+'[2]8610'!F10+'[2]8622'!F10+'[2]8607'!F10+'[2]8603'!F10+'[2]8619'!F10+'[2]8611'!F10+[2]Сургут!F10+'[2]Сургут р-н'!F10</f>
        <v>0</v>
      </c>
      <c r="G11" s="29">
        <f>'[2]8601'!G10+'[2]8606'!G10+'[2]8610'!G10+'[2]8622'!G10+'[2]8607'!G10+'[2]8603'!G10+'[2]8619'!G10+'[2]8611'!G10+[2]Сургут!G10+'[2]Сургут р-н'!G10</f>
        <v>0</v>
      </c>
      <c r="H11" s="29">
        <f t="shared" ref="H11" si="3">J11</f>
        <v>14.5</v>
      </c>
      <c r="I11" s="29" t="s">
        <v>64</v>
      </c>
      <c r="J11" s="29">
        <f>'[2]8601'!J10+'[2]8606'!J10+'[2]8610'!J10+'[2]8622'!J10+'[2]8607'!J10+'[2]8603'!J10+'[2]8619'!J10+'[2]8611'!J10+[2]Сургут!J10+'[2]Сургут р-н'!J10</f>
        <v>14.5</v>
      </c>
    </row>
    <row r="12" spans="1:10" ht="15.75" thickBot="1" x14ac:dyDescent="0.3">
      <c r="A12" s="10" t="s">
        <v>62</v>
      </c>
      <c r="B12" s="31"/>
      <c r="C12" s="18"/>
      <c r="D12" s="31"/>
      <c r="E12" s="31"/>
      <c r="F12" s="31"/>
      <c r="G12" s="31"/>
      <c r="H12" s="31"/>
      <c r="I12" s="31"/>
      <c r="J12" s="31"/>
    </row>
    <row r="13" spans="1:10" x14ac:dyDescent="0.25">
      <c r="A13" s="9" t="s">
        <v>66</v>
      </c>
      <c r="B13" s="29">
        <v>3014</v>
      </c>
      <c r="C13" s="17">
        <f t="shared" si="0"/>
        <v>0</v>
      </c>
      <c r="D13" s="29">
        <f t="shared" ref="D13" si="4">F13+G13</f>
        <v>0</v>
      </c>
      <c r="E13" s="29" t="s">
        <v>64</v>
      </c>
      <c r="F13" s="29">
        <f>'[2]8601'!F12+'[2]8606'!F12+'[2]8610'!F12+'[2]8622'!F12+'[2]8607'!F12+'[2]8603'!F12+'[2]8619'!F12+'[2]8611'!F12+[2]Сургут!F12+'[2]Сургут р-н'!F12</f>
        <v>0</v>
      </c>
      <c r="G13" s="29">
        <f>'[2]8601'!G12+'[2]8606'!G12+'[2]8610'!G12+'[2]8622'!G12+'[2]8607'!G12+'[2]8603'!G12+'[2]8619'!G12+'[2]8611'!G12+[2]Сургут!G12+'[2]Сургут р-н'!G12</f>
        <v>0</v>
      </c>
      <c r="H13" s="29">
        <f t="shared" ref="H13" si="5">J13</f>
        <v>0</v>
      </c>
      <c r="I13" s="29" t="s">
        <v>64</v>
      </c>
      <c r="J13" s="29">
        <f>'[2]8601'!J12+'[2]8606'!J12+'[2]8610'!J12+'[2]8622'!J12+'[2]8607'!J12+'[2]8603'!J12+'[2]8619'!J12+'[2]8611'!J12+[2]Сургут!J12+'[2]Сургут р-н'!J12</f>
        <v>0</v>
      </c>
    </row>
    <row r="14" spans="1:10" ht="15.75" thickBot="1" x14ac:dyDescent="0.3">
      <c r="A14" s="10" t="s">
        <v>62</v>
      </c>
      <c r="B14" s="31"/>
      <c r="C14" s="18"/>
      <c r="D14" s="31"/>
      <c r="E14" s="31"/>
      <c r="F14" s="31"/>
      <c r="G14" s="31"/>
      <c r="H14" s="31"/>
      <c r="I14" s="31"/>
      <c r="J14" s="31"/>
    </row>
    <row r="15" spans="1:10" ht="15" customHeight="1" x14ac:dyDescent="0.25">
      <c r="A15" s="9" t="s">
        <v>67</v>
      </c>
      <c r="B15" s="29">
        <v>3015</v>
      </c>
      <c r="C15" s="38">
        <f t="shared" si="0"/>
        <v>4</v>
      </c>
      <c r="D15" s="29">
        <f t="shared" ref="D15" si="6">F15+G15</f>
        <v>0</v>
      </c>
      <c r="E15" s="29" t="s">
        <v>64</v>
      </c>
      <c r="F15" s="29">
        <f>'[2]8601'!F14+'[2]8606'!F14+'[2]8610'!F14+'[2]8622'!F14+'[2]8607'!F14+'[2]8603'!F14+'[2]8619'!F14+'[2]8611'!F14+[2]Сургут!F14+'[2]Сургут р-н'!F14</f>
        <v>0</v>
      </c>
      <c r="G15" s="29">
        <f>'[2]8601'!G14+'[2]8606'!G14+'[2]8610'!G14+'[2]8622'!G14+'[2]8607'!G14+'[2]8603'!G14+'[2]8619'!G14+'[2]8611'!G14+[2]Сургут!G14+'[2]Сургут р-н'!G14</f>
        <v>0</v>
      </c>
      <c r="H15" s="38">
        <f t="shared" ref="H15" si="7">J15</f>
        <v>4</v>
      </c>
      <c r="I15" s="29" t="s">
        <v>64</v>
      </c>
      <c r="J15" s="38">
        <f>'[2]8601'!J14+'[2]8606'!J14+'[2]8610'!J14+'[2]8622'!J14+'[2]8607'!J14+'[2]8603'!J14+'[2]8619'!J14+'[2]8611'!J14+[2]Сургут!J14+'[2]Сургут р-н'!J14</f>
        <v>4</v>
      </c>
    </row>
    <row r="16" spans="1:10" ht="15.75" customHeight="1" thickBot="1" x14ac:dyDescent="0.3">
      <c r="A16" s="10" t="s">
        <v>62</v>
      </c>
      <c r="B16" s="31"/>
      <c r="C16" s="39"/>
      <c r="D16" s="31"/>
      <c r="E16" s="31"/>
      <c r="F16" s="31"/>
      <c r="G16" s="31"/>
      <c r="H16" s="39"/>
      <c r="I16" s="31"/>
      <c r="J16" s="39"/>
    </row>
    <row r="17" spans="1:10" x14ac:dyDescent="0.25">
      <c r="A17" s="9" t="s">
        <v>68</v>
      </c>
      <c r="B17" s="29">
        <v>3016</v>
      </c>
      <c r="C17" s="17">
        <f>D17+J17</f>
        <v>0</v>
      </c>
      <c r="D17" s="29">
        <f t="shared" ref="D17" si="8">F17+G17</f>
        <v>0</v>
      </c>
      <c r="E17" s="29" t="s">
        <v>64</v>
      </c>
      <c r="F17" s="29">
        <f>'[2]8601'!F16+'[2]8606'!F16+'[2]8610'!F16+'[2]8622'!F16+'[2]8607'!F16+'[2]8603'!F16+'[2]8619'!F16+'[2]8611'!F16+[2]Сургут!F16+'[2]Сургут р-н'!F16</f>
        <v>0</v>
      </c>
      <c r="G17" s="29">
        <f>'[2]8601'!G16+'[2]8606'!G16+'[2]8610'!G16+'[2]8622'!G16+'[2]8607'!G16+'[2]8603'!G16+'[2]8619'!G16+'[2]8611'!G16+[2]Сургут!G16+'[2]Сургут р-н'!G16</f>
        <v>0</v>
      </c>
      <c r="H17" s="29" t="s">
        <v>24</v>
      </c>
      <c r="I17" s="29" t="s">
        <v>64</v>
      </c>
      <c r="J17" s="29">
        <f>'[2]8601'!J16+'[2]8606'!J16+'[2]8610'!J16+'[2]8622'!J16+'[2]8607'!J16+'[2]8603'!J16+'[2]8619'!J16+'[2]8611'!J16+[2]Сургут!J16+'[2]Сургут р-н'!J16</f>
        <v>0</v>
      </c>
    </row>
    <row r="18" spans="1:10" ht="15.75" thickBot="1" x14ac:dyDescent="0.3">
      <c r="A18" s="10" t="s">
        <v>62</v>
      </c>
      <c r="B18" s="31"/>
      <c r="C18" s="18"/>
      <c r="D18" s="31"/>
      <c r="E18" s="31"/>
      <c r="F18" s="31"/>
      <c r="G18" s="31"/>
      <c r="H18" s="31"/>
      <c r="I18" s="31"/>
      <c r="J18" s="31"/>
    </row>
    <row r="19" spans="1:10" x14ac:dyDescent="0.25">
      <c r="A19" s="9" t="s">
        <v>69</v>
      </c>
      <c r="B19" s="29">
        <v>3017</v>
      </c>
      <c r="C19" s="17">
        <f t="shared" ref="C19" si="9">D19+J19</f>
        <v>0</v>
      </c>
      <c r="D19" s="29">
        <f t="shared" ref="D19" si="10">F19+G19</f>
        <v>0</v>
      </c>
      <c r="E19" s="29" t="s">
        <v>64</v>
      </c>
      <c r="F19" s="29">
        <f>'[2]8601'!F18+'[2]8606'!F18+'[2]8610'!F18+'[2]8622'!F18+'[2]8607'!F18+'[2]8603'!F18+'[2]8619'!F18+'[2]8611'!F18+[2]Сургут!F18+'[2]Сургут р-н'!F18</f>
        <v>0</v>
      </c>
      <c r="G19" s="29">
        <f>'[2]8601'!G18+'[2]8606'!G18+'[2]8610'!G18+'[2]8622'!G18+'[2]8607'!G18+'[2]8603'!G18+'[2]8619'!G18+'[2]8611'!G18+[2]Сургут!G18+'[2]Сургут р-н'!G18</f>
        <v>0</v>
      </c>
      <c r="H19" s="29" t="s">
        <v>24</v>
      </c>
      <c r="I19" s="29" t="s">
        <v>64</v>
      </c>
      <c r="J19" s="29">
        <f>'[2]8601'!J18+'[2]8606'!J18+'[2]8610'!J18+'[2]8622'!J18+'[2]8607'!J18+'[2]8603'!J18+'[2]8619'!J18+'[2]8611'!J18+[2]Сургут!J18+'[2]Сургут р-н'!J18</f>
        <v>0</v>
      </c>
    </row>
    <row r="20" spans="1:10" ht="15.75" thickBot="1" x14ac:dyDescent="0.3">
      <c r="A20" s="10" t="s">
        <v>62</v>
      </c>
      <c r="B20" s="31"/>
      <c r="C20" s="18"/>
      <c r="D20" s="31"/>
      <c r="E20" s="31"/>
      <c r="F20" s="31"/>
      <c r="G20" s="31"/>
      <c r="H20" s="31"/>
      <c r="I20" s="31"/>
      <c r="J20" s="31"/>
    </row>
    <row r="21" spans="1:10" x14ac:dyDescent="0.25">
      <c r="A21" s="9" t="s">
        <v>70</v>
      </c>
      <c r="B21" s="29">
        <v>3018</v>
      </c>
      <c r="C21" s="17">
        <f t="shared" ref="C21" si="11">D21+J21</f>
        <v>0</v>
      </c>
      <c r="D21" s="29">
        <f t="shared" ref="D21" si="12">F21+G21</f>
        <v>0</v>
      </c>
      <c r="E21" s="29" t="s">
        <v>64</v>
      </c>
      <c r="F21" s="29">
        <f>'[2]8601'!F20+'[2]8606'!F20+'[2]8610'!F20+'[2]8622'!F20+'[2]8607'!F20+'[2]8603'!F20+'[2]8619'!F20+'[2]8611'!F20+[2]Сургут!F20+'[2]Сургут р-н'!F20</f>
        <v>0</v>
      </c>
      <c r="G21" s="29">
        <f>'[2]8601'!G20+'[2]8606'!G20+'[2]8610'!G20+'[2]8622'!G20+'[2]8607'!G20+'[2]8603'!G20+'[2]8619'!G20+'[2]8611'!G20+[2]Сургут!G20+'[2]Сургут р-н'!G20</f>
        <v>0</v>
      </c>
      <c r="H21" s="29" t="s">
        <v>24</v>
      </c>
      <c r="I21" s="29" t="s">
        <v>64</v>
      </c>
      <c r="J21" s="29">
        <f>'[2]8601'!J20+'[2]8606'!J20+'[2]8610'!J20+'[2]8622'!J20+'[2]8607'!J20+'[2]8603'!J20+'[2]8619'!J20+'[2]8611'!J20+[2]Сургут!J20+'[2]Сургут р-н'!J20</f>
        <v>0</v>
      </c>
    </row>
    <row r="22" spans="1:10" ht="15.75" thickBot="1" x14ac:dyDescent="0.3">
      <c r="A22" s="10" t="s">
        <v>62</v>
      </c>
      <c r="B22" s="31"/>
      <c r="C22" s="18"/>
      <c r="D22" s="31"/>
      <c r="E22" s="31"/>
      <c r="F22" s="31"/>
      <c r="G22" s="31"/>
      <c r="H22" s="31"/>
      <c r="I22" s="31"/>
      <c r="J22" s="31"/>
    </row>
    <row r="23" spans="1:10" x14ac:dyDescent="0.25">
      <c r="A23" s="9" t="s">
        <v>71</v>
      </c>
      <c r="B23" s="29">
        <v>3019</v>
      </c>
      <c r="C23" s="17">
        <f t="shared" ref="C23" si="13">D23+J23</f>
        <v>0</v>
      </c>
      <c r="D23" s="29">
        <f t="shared" ref="D23" si="14">F23+G23</f>
        <v>0</v>
      </c>
      <c r="E23" s="29" t="s">
        <v>64</v>
      </c>
      <c r="F23" s="29">
        <f>'[2]8601'!F22+'[2]8606'!F22+'[2]8610'!F22+'[2]8622'!F22+'[2]8607'!F22+'[2]8603'!F22+'[2]8619'!F22+'[2]8611'!F22+[2]Сургут!F22+'[2]Сургут р-н'!F22</f>
        <v>0</v>
      </c>
      <c r="G23" s="29">
        <f>'[2]8601'!G22+'[2]8606'!G22+'[2]8610'!G22+'[2]8622'!G22+'[2]8607'!G22+'[2]8603'!G22+'[2]8619'!G22+'[2]8611'!G22+[2]Сургут!G22+'[2]Сургут р-н'!G22</f>
        <v>0</v>
      </c>
      <c r="H23" s="29" t="s">
        <v>24</v>
      </c>
      <c r="I23" s="29" t="s">
        <v>64</v>
      </c>
      <c r="J23" s="29">
        <f>'[2]8601'!J22+'[2]8606'!J22+'[2]8610'!J22+'[2]8622'!J22+'[2]8607'!J22+'[2]8603'!J22+'[2]8619'!J22+'[2]8611'!J22+[2]Сургут!J22+'[2]Сургут р-н'!J22</f>
        <v>0</v>
      </c>
    </row>
    <row r="24" spans="1:10" ht="15.75" thickBot="1" x14ac:dyDescent="0.3">
      <c r="A24" s="10" t="s">
        <v>62</v>
      </c>
      <c r="B24" s="31"/>
      <c r="C24" s="18"/>
      <c r="D24" s="31"/>
      <c r="E24" s="31"/>
      <c r="F24" s="31"/>
      <c r="G24" s="31"/>
      <c r="H24" s="31"/>
      <c r="I24" s="31"/>
      <c r="J24" s="31"/>
    </row>
    <row r="25" spans="1:10" x14ac:dyDescent="0.25">
      <c r="A25" s="9" t="s">
        <v>72</v>
      </c>
      <c r="B25" s="29">
        <v>3020</v>
      </c>
      <c r="C25" s="17">
        <f t="shared" ref="C25" si="15">D25+J25</f>
        <v>0</v>
      </c>
      <c r="D25" s="29">
        <f t="shared" ref="D25" si="16">F25+G25</f>
        <v>0</v>
      </c>
      <c r="E25" s="29" t="s">
        <v>64</v>
      </c>
      <c r="F25" s="29">
        <f>'[2]8601'!F24+'[2]8606'!F24+'[2]8610'!F24+'[2]8622'!F24+'[2]8607'!F24+'[2]8603'!F24+'[2]8619'!F24+'[2]8611'!F24+[2]Сургут!F24+'[2]Сургут р-н'!F24</f>
        <v>0</v>
      </c>
      <c r="G25" s="29">
        <f>'[2]8601'!G24+'[2]8606'!G24+'[2]8610'!G24+'[2]8622'!G24+'[2]8607'!G24+'[2]8603'!G24+'[2]8619'!G24+'[2]8611'!G24+[2]Сургут!G24+'[2]Сургут р-н'!G24</f>
        <v>0</v>
      </c>
      <c r="H25" s="29" t="s">
        <v>24</v>
      </c>
      <c r="I25" s="29" t="s">
        <v>64</v>
      </c>
      <c r="J25" s="29">
        <f>'[2]8601'!J24+'[2]8606'!J24+'[2]8610'!J24+'[2]8622'!J24+'[2]8607'!J24+'[2]8603'!J24+'[2]8619'!J24+'[2]8611'!J24+[2]Сургут!J24+'[2]Сургут р-н'!J24</f>
        <v>0</v>
      </c>
    </row>
    <row r="26" spans="1:10" ht="15.75" thickBot="1" x14ac:dyDescent="0.3">
      <c r="A26" s="10" t="s">
        <v>62</v>
      </c>
      <c r="B26" s="31"/>
      <c r="C26" s="18"/>
      <c r="D26" s="31"/>
      <c r="E26" s="31"/>
      <c r="F26" s="31"/>
      <c r="G26" s="31"/>
      <c r="H26" s="31"/>
      <c r="I26" s="31"/>
      <c r="J26" s="31"/>
    </row>
    <row r="27" spans="1:10" x14ac:dyDescent="0.25">
      <c r="A27" s="9" t="s">
        <v>73</v>
      </c>
      <c r="B27" s="29">
        <v>3021</v>
      </c>
      <c r="C27" s="17">
        <f t="shared" ref="C27" si="17">D27+J27</f>
        <v>0</v>
      </c>
      <c r="D27" s="29">
        <f t="shared" ref="D27" si="18">F27+G27</f>
        <v>0</v>
      </c>
      <c r="E27" s="29" t="s">
        <v>64</v>
      </c>
      <c r="F27" s="29">
        <f>'[2]8601'!F26+'[2]8606'!F26+'[2]8610'!F26+'[2]8622'!F26+'[2]8607'!F26+'[2]8603'!F26+'[2]8619'!F26+'[2]8611'!F26+[2]Сургут!F26+'[2]Сургут р-н'!F26</f>
        <v>0</v>
      </c>
      <c r="G27" s="29">
        <f>'[2]8601'!G26+'[2]8606'!G26+'[2]8610'!G26+'[2]8622'!G26+'[2]8607'!G26+'[2]8603'!G26+'[2]8619'!G26+'[2]8611'!G26+[2]Сургут!G26+'[2]Сургут р-н'!G26</f>
        <v>0</v>
      </c>
      <c r="H27" s="29" t="s">
        <v>24</v>
      </c>
      <c r="I27" s="29" t="s">
        <v>64</v>
      </c>
      <c r="J27" s="29">
        <f>'[2]8601'!J26+'[2]8606'!J26+'[2]8610'!J26+'[2]8622'!J26+'[2]8607'!J26+'[2]8603'!J26+'[2]8619'!J26+'[2]8611'!J26+[2]Сургут!J26+'[2]Сургут р-н'!J26</f>
        <v>0</v>
      </c>
    </row>
    <row r="28" spans="1:10" ht="15.75" thickBot="1" x14ac:dyDescent="0.3">
      <c r="A28" s="10" t="s">
        <v>62</v>
      </c>
      <c r="B28" s="31"/>
      <c r="C28" s="18"/>
      <c r="D28" s="31"/>
      <c r="E28" s="31"/>
      <c r="F28" s="31"/>
      <c r="G28" s="31"/>
      <c r="H28" s="31"/>
      <c r="I28" s="31"/>
      <c r="J28" s="31"/>
    </row>
    <row r="29" spans="1:10" x14ac:dyDescent="0.25">
      <c r="A29" s="9" t="s">
        <v>74</v>
      </c>
      <c r="B29" s="29">
        <v>3022</v>
      </c>
      <c r="C29" s="17">
        <f t="shared" ref="C29" si="19">D29+J29</f>
        <v>0</v>
      </c>
      <c r="D29" s="29">
        <f t="shared" ref="D29" si="20">F29+G29</f>
        <v>0</v>
      </c>
      <c r="E29" s="29" t="s">
        <v>64</v>
      </c>
      <c r="F29" s="29">
        <f>'[2]8601'!F28+'[2]8606'!F28+'[2]8610'!F28+'[2]8622'!F28+'[2]8607'!F28+'[2]8603'!F28+'[2]8619'!F28+'[2]8611'!F28+[2]Сургут!F28+'[2]Сургут р-н'!F28</f>
        <v>0</v>
      </c>
      <c r="G29" s="29">
        <f>'[2]8601'!G28+'[2]8606'!G28+'[2]8610'!G28+'[2]8622'!G28+'[2]8607'!G28+'[2]8603'!G28+'[2]8619'!G28+'[2]8611'!G28+[2]Сургут!G28+'[2]Сургут р-н'!G28</f>
        <v>0</v>
      </c>
      <c r="H29" s="29" t="s">
        <v>24</v>
      </c>
      <c r="I29" s="29" t="s">
        <v>64</v>
      </c>
      <c r="J29" s="29">
        <f>'[2]8601'!J28+'[2]8606'!J28+'[2]8610'!J28+'[2]8622'!J28+'[2]8607'!J28+'[2]8603'!J28+'[2]8619'!J28+'[2]8611'!J28+[2]Сургут!J28+'[2]Сургут р-н'!J28</f>
        <v>0</v>
      </c>
    </row>
    <row r="30" spans="1:10" ht="15.75" thickBot="1" x14ac:dyDescent="0.3">
      <c r="A30" s="10" t="s">
        <v>62</v>
      </c>
      <c r="B30" s="31"/>
      <c r="C30" s="18"/>
      <c r="D30" s="31"/>
      <c r="E30" s="31"/>
      <c r="F30" s="31"/>
      <c r="G30" s="31"/>
      <c r="H30" s="31"/>
      <c r="I30" s="31"/>
      <c r="J30" s="31"/>
    </row>
    <row r="31" spans="1:10" x14ac:dyDescent="0.25">
      <c r="A31" s="9" t="s">
        <v>75</v>
      </c>
      <c r="B31" s="29">
        <v>3023</v>
      </c>
      <c r="C31" s="17">
        <f t="shared" ref="C31" si="21">D31+J31</f>
        <v>0</v>
      </c>
      <c r="D31" s="29">
        <f t="shared" ref="D31" si="22">F31+G31</f>
        <v>0</v>
      </c>
      <c r="E31" s="29" t="s">
        <v>64</v>
      </c>
      <c r="F31" s="29">
        <f>'[2]8601'!F30+'[2]8606'!F30+'[2]8610'!F30+'[2]8622'!F30+'[2]8607'!F30+'[2]8603'!F30+'[2]8619'!F30+'[2]8611'!F30+[2]Сургут!F30+'[2]Сургут р-н'!F30</f>
        <v>0</v>
      </c>
      <c r="G31" s="29">
        <f>'[2]8601'!G30+'[2]8606'!G30+'[2]8610'!G30+'[2]8622'!G30+'[2]8607'!G30+'[2]8603'!G30+'[2]8619'!G30+'[2]8611'!G30+[2]Сургут!G30+'[2]Сургут р-н'!G30</f>
        <v>0</v>
      </c>
      <c r="H31" s="29" t="s">
        <v>24</v>
      </c>
      <c r="I31" s="29" t="s">
        <v>64</v>
      </c>
      <c r="J31" s="29">
        <f>'[2]8601'!J30+'[2]8606'!J30+'[2]8610'!J30+'[2]8622'!J30+'[2]8607'!J30+'[2]8603'!J30+'[2]8619'!J30+'[2]8611'!J30+[2]Сургут!J30+'[2]Сургут р-н'!J30</f>
        <v>0</v>
      </c>
    </row>
    <row r="32" spans="1:10" ht="15.75" thickBot="1" x14ac:dyDescent="0.3">
      <c r="A32" s="10" t="s">
        <v>62</v>
      </c>
      <c r="B32" s="31"/>
      <c r="C32" s="18"/>
      <c r="D32" s="31"/>
      <c r="E32" s="31"/>
      <c r="F32" s="31"/>
      <c r="G32" s="31"/>
      <c r="H32" s="31"/>
      <c r="I32" s="31"/>
      <c r="J32" s="31"/>
    </row>
    <row r="33" spans="1:10" x14ac:dyDescent="0.25">
      <c r="A33" s="9" t="s">
        <v>76</v>
      </c>
      <c r="B33" s="29">
        <v>3024</v>
      </c>
      <c r="C33" s="17">
        <f t="shared" ref="C33" si="23">D33+J33</f>
        <v>0</v>
      </c>
      <c r="D33" s="29">
        <f t="shared" ref="D33" si="24">F33+G33</f>
        <v>0</v>
      </c>
      <c r="E33" s="29" t="s">
        <v>64</v>
      </c>
      <c r="F33" s="29">
        <f>'[2]8601'!F32+'[2]8606'!F32+'[2]8610'!F32+'[2]8622'!F32+'[2]8607'!F32+'[2]8603'!F32+'[2]8619'!F32+'[2]8611'!F32+[2]Сургут!F32+'[2]Сургут р-н'!F32</f>
        <v>0</v>
      </c>
      <c r="G33" s="29">
        <f>'[2]8601'!G32+'[2]8606'!G32+'[2]8610'!G32+'[2]8622'!G32+'[2]8607'!G32+'[2]8603'!G32+'[2]8619'!G32+'[2]8611'!G32+[2]Сургут!G32+'[2]Сургут р-н'!G32</f>
        <v>0</v>
      </c>
      <c r="H33" s="29" t="s">
        <v>24</v>
      </c>
      <c r="I33" s="29" t="s">
        <v>64</v>
      </c>
      <c r="J33" s="29">
        <f>'[2]8601'!J32+'[2]8606'!J32+'[2]8610'!J32+'[2]8622'!J32+'[2]8607'!J32+'[2]8603'!J32+'[2]8619'!J32+'[2]8611'!J32+[2]Сургут!J32+'[2]Сургут р-н'!J32</f>
        <v>0</v>
      </c>
    </row>
    <row r="34" spans="1:10" ht="15.75" thickBot="1" x14ac:dyDescent="0.3">
      <c r="A34" s="10" t="s">
        <v>62</v>
      </c>
      <c r="B34" s="31"/>
      <c r="C34" s="18"/>
      <c r="D34" s="31"/>
      <c r="E34" s="31"/>
      <c r="F34" s="31"/>
      <c r="G34" s="31"/>
      <c r="H34" s="31"/>
      <c r="I34" s="31"/>
      <c r="J34" s="31"/>
    </row>
    <row r="35" spans="1:10" ht="15" customHeight="1" x14ac:dyDescent="0.25">
      <c r="A35" s="9" t="s">
        <v>77</v>
      </c>
      <c r="B35" s="29">
        <v>3025</v>
      </c>
      <c r="C35" s="38">
        <f t="shared" si="0"/>
        <v>92</v>
      </c>
      <c r="D35" s="38">
        <f t="shared" ref="D35" si="25">F35+G35</f>
        <v>88</v>
      </c>
      <c r="E35" s="29" t="s">
        <v>64</v>
      </c>
      <c r="F35" s="38">
        <f>'[2]8601'!F34+'[2]8606'!F34+'[2]8610'!F34+'[2]8622'!F34+'[2]8607'!F34+'[2]8603'!F34+'[2]8619'!F34+'[2]8611'!F34+[2]Сургут!F34+'[2]Сургут р-н'!F34</f>
        <v>8</v>
      </c>
      <c r="G35" s="38">
        <f>'[2]8601'!G34+'[2]8606'!G34+'[2]8610'!G34+'[2]8622'!G34+'[2]8607'!G34+'[2]8603'!G34+'[2]8619'!G34+'[2]8611'!G34+[2]Сургут!G34+'[2]Сургут р-н'!G34</f>
        <v>80</v>
      </c>
      <c r="H35" s="29">
        <f t="shared" ref="H35:H39" si="26">J35</f>
        <v>4</v>
      </c>
      <c r="I35" s="29" t="s">
        <v>64</v>
      </c>
      <c r="J35" s="29">
        <f>'[2]8601'!J34+'[2]8606'!J34+'[2]8610'!J34+'[2]8622'!J34+'[2]8607'!J34+'[2]8603'!J34+'[2]8619'!J34+'[2]8611'!J34+[2]Сургут!J34+'[2]Сургут р-н'!J34</f>
        <v>4</v>
      </c>
    </row>
    <row r="36" spans="1:10" ht="15.75" customHeight="1" thickBot="1" x14ac:dyDescent="0.3">
      <c r="A36" s="10" t="s">
        <v>62</v>
      </c>
      <c r="B36" s="31"/>
      <c r="C36" s="39"/>
      <c r="D36" s="39"/>
      <c r="E36" s="31"/>
      <c r="F36" s="39"/>
      <c r="G36" s="39"/>
      <c r="H36" s="31"/>
      <c r="I36" s="31"/>
      <c r="J36" s="31"/>
    </row>
    <row r="37" spans="1:10" ht="15" customHeight="1" x14ac:dyDescent="0.25">
      <c r="A37" s="9" t="s">
        <v>78</v>
      </c>
      <c r="B37" s="29">
        <v>3026</v>
      </c>
      <c r="C37" s="38">
        <f t="shared" si="0"/>
        <v>260</v>
      </c>
      <c r="D37" s="38">
        <f t="shared" ref="D37" si="27">F37+G37</f>
        <v>220</v>
      </c>
      <c r="E37" s="29" t="s">
        <v>24</v>
      </c>
      <c r="F37" s="38">
        <f>'[2]8601'!F36+'[2]8606'!F36+'[2]8610'!F36+'[2]8622'!F36+'[2]8607'!F36+'[2]8603'!F36+'[2]8619'!F36+'[2]8611'!F36+[2]Сургут!F36+'[2]Сургут р-н'!F36</f>
        <v>20</v>
      </c>
      <c r="G37" s="38">
        <f>'[2]8601'!G36+'[2]8606'!G36+'[2]8610'!G36+'[2]8622'!G36+'[2]8607'!G36+'[2]8603'!G36+'[2]8619'!G36+'[2]8611'!G36+[2]Сургут!G36+'[2]Сургут р-н'!G36</f>
        <v>200</v>
      </c>
      <c r="H37" s="38">
        <f t="shared" si="26"/>
        <v>40</v>
      </c>
      <c r="I37" s="29" t="s">
        <v>24</v>
      </c>
      <c r="J37" s="38">
        <f>'[2]8601'!J36+'[2]8606'!J36+'[2]8610'!J36+'[2]8622'!J36+'[2]8607'!J36+'[2]8603'!J36+'[2]8619'!J36+'[2]8611'!J36+[2]Сургут!J36+'[2]Сургут р-н'!J36</f>
        <v>40</v>
      </c>
    </row>
    <row r="38" spans="1:10" ht="15.75" customHeight="1" thickBot="1" x14ac:dyDescent="0.3">
      <c r="A38" s="10" t="s">
        <v>62</v>
      </c>
      <c r="B38" s="31"/>
      <c r="C38" s="39"/>
      <c r="D38" s="39"/>
      <c r="E38" s="31"/>
      <c r="F38" s="39"/>
      <c r="G38" s="39"/>
      <c r="H38" s="39"/>
      <c r="I38" s="31"/>
      <c r="J38" s="39"/>
    </row>
    <row r="39" spans="1:10" ht="15" customHeight="1" x14ac:dyDescent="0.25">
      <c r="A39" s="9" t="s">
        <v>79</v>
      </c>
      <c r="B39" s="29">
        <v>3027</v>
      </c>
      <c r="C39" s="38">
        <f t="shared" si="0"/>
        <v>322</v>
      </c>
      <c r="D39" s="38">
        <f t="shared" ref="D39" si="28">F39+G39</f>
        <v>200</v>
      </c>
      <c r="E39" s="29" t="s">
        <v>64</v>
      </c>
      <c r="F39" s="38">
        <f>'[2]8601'!F38+'[2]8606'!F38+'[2]8610'!F38+'[2]8622'!F38+'[2]8607'!F38+'[2]8603'!F38+'[2]8619'!F38+'[2]8611'!F38+[2]Сургут!F38+'[2]Сургут р-н'!F38</f>
        <v>0</v>
      </c>
      <c r="G39" s="38">
        <f>'[2]8601'!G38+'[2]8606'!G38+'[2]8610'!G38+'[2]8622'!G38+'[2]8607'!G38+'[2]8603'!G38+'[2]8619'!G38+'[2]8611'!G38+[2]Сургут!G38+'[2]Сургут р-н'!G38</f>
        <v>200</v>
      </c>
      <c r="H39" s="38">
        <f t="shared" si="26"/>
        <v>122</v>
      </c>
      <c r="I39" s="29" t="s">
        <v>64</v>
      </c>
      <c r="J39" s="38">
        <f>'[2]8601'!J38+'[2]8606'!J38+'[2]8610'!J38+'[2]8622'!J38+'[2]8607'!J38+'[2]8603'!J38+'[2]8619'!J38+'[2]8611'!J38+[2]Сургут!J38+'[2]Сургут р-н'!J38</f>
        <v>122</v>
      </c>
    </row>
    <row r="40" spans="1:10" ht="15.75" customHeight="1" thickBot="1" x14ac:dyDescent="0.3">
      <c r="A40" s="10" t="s">
        <v>80</v>
      </c>
      <c r="B40" s="31"/>
      <c r="C40" s="39"/>
      <c r="D40" s="39"/>
      <c r="E40" s="31"/>
      <c r="F40" s="39"/>
      <c r="G40" s="39"/>
      <c r="H40" s="39"/>
      <c r="I40" s="31"/>
      <c r="J40" s="39"/>
    </row>
    <row r="41" spans="1:10" ht="33" customHeight="1" thickBot="1" x14ac:dyDescent="0.3">
      <c r="A41" s="11" t="s">
        <v>81</v>
      </c>
      <c r="B41" s="5">
        <v>3030</v>
      </c>
      <c r="C41" s="7">
        <f>D41+H41</f>
        <v>1317.5</v>
      </c>
      <c r="D41" s="7">
        <f>E41+F41++G41</f>
        <v>706</v>
      </c>
      <c r="E41" s="5">
        <f>'[2]8601'!E40+'[2]8606'!E40+'[2]8610'!E40+'[2]8622'!E40+'[2]8607'!E40+'[2]8603'!E40+'[2]8619'!E40+'[2]8611'!E40+[2]Сургут!E40+'[2]Сургут р-н'!E40</f>
        <v>0</v>
      </c>
      <c r="F41" s="7">
        <f>'[2]8601'!F40+'[2]8606'!F40+'[2]8610'!F40+'[2]8622'!F40+'[2]8607'!F40+'[2]8603'!F40+'[2]8619'!F40+'[2]8611'!F40+[2]Сургут!F40+'[2]Сургут р-н'!F40</f>
        <v>90</v>
      </c>
      <c r="G41" s="7">
        <f>'[2]8601'!G40+'[2]8606'!G40+'[2]8610'!G40+'[2]8622'!G40+'[2]8607'!G40+'[2]8603'!G40+'[2]8619'!G40+'[2]8611'!G40+[2]Сургут!G40+'[2]Сургут р-н'!G40</f>
        <v>616</v>
      </c>
      <c r="H41" s="7">
        <f>I41+J41</f>
        <v>611.5</v>
      </c>
      <c r="I41" s="5">
        <f>'[2]8601'!I40+'[2]8606'!I40+'[2]8610'!I40+'[2]8622'!I40+'[2]8607'!I40+'[2]8603'!I40+'[2]8619'!I40+'[2]8611'!I40+[2]Сургут!I40+'[2]Сургут р-н'!I40</f>
        <v>0</v>
      </c>
      <c r="J41" s="7">
        <f>'[2]8601'!J40+'[2]8606'!J40+'[2]8610'!J40+'[2]8622'!J40+'[2]8607'!J40+'[2]8603'!J40+'[2]8619'!J40+'[2]8611'!J40+[2]Сургут!J40+'[2]Сургут р-н'!J40</f>
        <v>611.5</v>
      </c>
    </row>
    <row r="42" spans="1:10" ht="15" customHeight="1" x14ac:dyDescent="0.25">
      <c r="A42" s="9" t="s">
        <v>61</v>
      </c>
      <c r="B42" s="29">
        <v>3031</v>
      </c>
      <c r="C42" s="38">
        <f t="shared" ref="C42" si="29">D42+H42</f>
        <v>944</v>
      </c>
      <c r="D42" s="38">
        <f t="shared" ref="D42" si="30">E42+F42++G42</f>
        <v>354</v>
      </c>
      <c r="E42" s="29">
        <f>'[2]8601'!E41+'[2]8606'!E41+'[2]8610'!E41+'[2]8622'!E41+'[2]8607'!E41+'[2]8603'!E41+'[2]8619'!E41+'[2]8611'!E41+[2]Сургут!E41+'[2]Сургут р-н'!E41</f>
        <v>0</v>
      </c>
      <c r="F42" s="38">
        <f>'[2]8601'!F41+'[2]8606'!F41+'[2]8610'!F41+'[2]8622'!F41+'[2]8607'!F41+'[2]8603'!F41+'[2]8619'!F41+'[2]8611'!F41+[2]Сургут!F41+'[2]Сургут р-н'!F41</f>
        <v>74</v>
      </c>
      <c r="G42" s="38">
        <f>'[2]8601'!G41+'[2]8606'!G41+'[2]8610'!G41+'[2]8622'!G41+'[2]8607'!G41+'[2]8603'!G41+'[2]8619'!G41+'[2]8611'!G41+[2]Сургут!G41+'[2]Сургут р-н'!G41</f>
        <v>280</v>
      </c>
      <c r="H42" s="38">
        <f>I42+J42</f>
        <v>590</v>
      </c>
      <c r="I42" s="29">
        <f>'[2]8601'!I41+'[2]8606'!I41+'[2]8610'!I41+'[2]8622'!I41+'[2]8607'!I41+'[2]8603'!I41+'[2]8619'!I41+'[2]8611'!I41+[2]Сургут!I41+'[2]Сургут р-н'!I41</f>
        <v>0</v>
      </c>
      <c r="J42" s="38">
        <f>'[2]8601'!J41+'[2]8606'!J41+'[2]8610'!J41+'[2]8622'!J41+'[2]8607'!J41+'[2]8603'!J41+'[2]8619'!J41+'[2]8611'!J41+[2]Сургут!J41+'[2]Сургут р-н'!J41</f>
        <v>590</v>
      </c>
    </row>
    <row r="43" spans="1:10" ht="15.75" customHeight="1" thickBot="1" x14ac:dyDescent="0.3">
      <c r="A43" s="10" t="s">
        <v>62</v>
      </c>
      <c r="B43" s="31"/>
      <c r="C43" s="39"/>
      <c r="D43" s="39"/>
      <c r="E43" s="31"/>
      <c r="F43" s="39"/>
      <c r="G43" s="39"/>
      <c r="H43" s="39"/>
      <c r="I43" s="31"/>
      <c r="J43" s="39"/>
    </row>
    <row r="44" spans="1:10" x14ac:dyDescent="0.25">
      <c r="A44" s="9" t="s">
        <v>63</v>
      </c>
      <c r="B44" s="29">
        <v>3032</v>
      </c>
      <c r="C44" s="17">
        <f t="shared" ref="C44" si="31">D44+H44</f>
        <v>0</v>
      </c>
      <c r="D44" s="29">
        <f>F44+G44</f>
        <v>0</v>
      </c>
      <c r="E44" s="29" t="s">
        <v>64</v>
      </c>
      <c r="F44" s="29">
        <f>'[2]8601'!F43+'[2]8606'!F43+'[2]8610'!F43+'[2]8622'!F43+'[2]8607'!F43+'[2]8603'!F43+'[2]8619'!F43+'[2]8611'!F43+[2]Сургут!F43+'[2]Сургут р-н'!F43</f>
        <v>0</v>
      </c>
      <c r="G44" s="29">
        <f>'[2]8601'!G43+'[2]8606'!G43+'[2]8610'!G43+'[2]8622'!G43+'[2]8607'!G43+'[2]8603'!G43+'[2]8619'!G43+'[2]8611'!G43+[2]Сургут!G43+'[2]Сургут р-н'!G43</f>
        <v>0</v>
      </c>
      <c r="H44" s="29">
        <f>J44</f>
        <v>0</v>
      </c>
      <c r="I44" s="29" t="s">
        <v>64</v>
      </c>
      <c r="J44" s="29">
        <f>'[2]8601'!J43+'[2]8606'!J43+'[2]8610'!J43+'[2]8622'!J43+'[2]8607'!J43+'[2]8603'!J43+'[2]8619'!J43+'[2]8611'!J43+[2]Сургут!J43+'[2]Сургут р-н'!J43</f>
        <v>0</v>
      </c>
    </row>
    <row r="45" spans="1:10" ht="15.75" thickBot="1" x14ac:dyDescent="0.3">
      <c r="A45" s="10" t="s">
        <v>62</v>
      </c>
      <c r="B45" s="31"/>
      <c r="C45" s="18"/>
      <c r="D45" s="31"/>
      <c r="E45" s="31"/>
      <c r="F45" s="31"/>
      <c r="G45" s="31"/>
      <c r="H45" s="31"/>
      <c r="I45" s="31"/>
      <c r="J45" s="31"/>
    </row>
    <row r="46" spans="1:10" x14ac:dyDescent="0.25">
      <c r="A46" s="9" t="s">
        <v>65</v>
      </c>
      <c r="B46" s="29">
        <v>3033</v>
      </c>
      <c r="C46" s="17">
        <f t="shared" ref="C46" si="32">D46+H46</f>
        <v>3.5</v>
      </c>
      <c r="D46" s="29">
        <f t="shared" ref="D46" si="33">F46+G46</f>
        <v>0</v>
      </c>
      <c r="E46" s="29" t="s">
        <v>64</v>
      </c>
      <c r="F46" s="29">
        <f>'[2]8601'!F45+'[2]8606'!F45+'[2]8610'!F45+'[2]8622'!F45+'[2]8607'!F45+'[2]8603'!F45+'[2]8619'!F45+'[2]8611'!F45+[2]Сургут!F45+'[2]Сургут р-н'!F45</f>
        <v>0</v>
      </c>
      <c r="G46" s="29">
        <f>'[2]8601'!G45+'[2]8606'!G45+'[2]8610'!G45+'[2]8622'!G45+'[2]8607'!G45+'[2]8603'!G45+'[2]8619'!G45+'[2]8611'!G45+[2]Сургут!G45+'[2]Сургут р-н'!G45</f>
        <v>0</v>
      </c>
      <c r="H46" s="29">
        <f t="shared" ref="H46" si="34">J46</f>
        <v>3.5</v>
      </c>
      <c r="I46" s="29" t="s">
        <v>64</v>
      </c>
      <c r="J46" s="29">
        <f>'[2]8601'!J45+'[2]8606'!J45+'[2]8610'!J45+'[2]8622'!J45+'[2]8607'!J45+'[2]8603'!J45+'[2]8619'!J45+'[2]8611'!J45+[2]Сургут!J45+'[2]Сургут р-н'!J45</f>
        <v>3.5</v>
      </c>
    </row>
    <row r="47" spans="1:10" ht="15.75" thickBot="1" x14ac:dyDescent="0.3">
      <c r="A47" s="10" t="s">
        <v>62</v>
      </c>
      <c r="B47" s="31"/>
      <c r="C47" s="18"/>
      <c r="D47" s="31"/>
      <c r="E47" s="31"/>
      <c r="F47" s="31"/>
      <c r="G47" s="31"/>
      <c r="H47" s="31"/>
      <c r="I47" s="31"/>
      <c r="J47" s="31"/>
    </row>
    <row r="48" spans="1:10" x14ac:dyDescent="0.25">
      <c r="A48" s="9" t="s">
        <v>66</v>
      </c>
      <c r="B48" s="29">
        <v>3034</v>
      </c>
      <c r="C48" s="17">
        <f t="shared" ref="C48" si="35">D48+H48</f>
        <v>0</v>
      </c>
      <c r="D48" s="29">
        <f t="shared" ref="D48" si="36">F48+G48</f>
        <v>0</v>
      </c>
      <c r="E48" s="29" t="s">
        <v>64</v>
      </c>
      <c r="F48" s="29">
        <f>'[2]8601'!F47+'[2]8606'!F47+'[2]8610'!F47+'[2]8622'!F47+'[2]8607'!F47+'[2]8603'!F47+'[2]8619'!F47+'[2]8611'!F47+[2]Сургут!F47+'[2]Сургут р-н'!F47</f>
        <v>0</v>
      </c>
      <c r="G48" s="29">
        <f>'[2]8601'!G47+'[2]8606'!G47+'[2]8610'!G47+'[2]8622'!G47+'[2]8607'!G47+'[2]8603'!G47+'[2]8619'!G47+'[2]8611'!G47+[2]Сургут!G47+'[2]Сургут р-н'!G47</f>
        <v>0</v>
      </c>
      <c r="H48" s="29">
        <f t="shared" ref="H48" si="37">J48</f>
        <v>0</v>
      </c>
      <c r="I48" s="29" t="s">
        <v>64</v>
      </c>
      <c r="J48" s="29">
        <f>'[2]8601'!J47+'[2]8606'!J47+'[2]8610'!J47+'[2]8622'!J47+'[2]8607'!J47+'[2]8603'!J47+'[2]8619'!J47+'[2]8611'!J47+[2]Сургут!J47+'[2]Сургут р-н'!J47</f>
        <v>0</v>
      </c>
    </row>
    <row r="49" spans="1:10" ht="15.75" thickBot="1" x14ac:dyDescent="0.3">
      <c r="A49" s="10" t="s">
        <v>62</v>
      </c>
      <c r="B49" s="31"/>
      <c r="C49" s="18"/>
      <c r="D49" s="31"/>
      <c r="E49" s="31"/>
      <c r="F49" s="31"/>
      <c r="G49" s="31"/>
      <c r="H49" s="31"/>
      <c r="I49" s="31"/>
      <c r="J49" s="31"/>
    </row>
    <row r="50" spans="1:10" x14ac:dyDescent="0.25">
      <c r="A50" s="9" t="s">
        <v>67</v>
      </c>
      <c r="B50" s="29">
        <v>3035</v>
      </c>
      <c r="C50" s="17">
        <f t="shared" ref="C50" si="38">D50+H50</f>
        <v>4</v>
      </c>
      <c r="D50" s="29">
        <f t="shared" ref="D50" si="39">F50+G50</f>
        <v>0</v>
      </c>
      <c r="E50" s="29" t="s">
        <v>64</v>
      </c>
      <c r="F50" s="29">
        <f>'[2]8601'!F49+'[2]8606'!F49+'[2]8610'!F49+'[2]8622'!F49+'[2]8607'!F49+'[2]8603'!F49+'[2]8619'!F49+'[2]8611'!F49+[2]Сургут!F49+'[2]Сургут р-н'!F49</f>
        <v>0</v>
      </c>
      <c r="G50" s="29">
        <f>'[2]8601'!G49+'[2]8606'!G49+'[2]8610'!G49+'[2]8622'!G49+'[2]8607'!G49+'[2]8603'!G49+'[2]8619'!G49+'[2]8611'!G49+[2]Сургут!G49+'[2]Сургут р-н'!G49</f>
        <v>0</v>
      </c>
      <c r="H50" s="29">
        <f t="shared" ref="H50" si="40">J50</f>
        <v>4</v>
      </c>
      <c r="I50" s="29" t="s">
        <v>64</v>
      </c>
      <c r="J50" s="29">
        <f>'[2]8601'!J49+'[2]8606'!J49+'[2]8610'!J49+'[2]8622'!J49+'[2]8607'!J49+'[2]8603'!J49+'[2]8619'!J49+'[2]8611'!J49+[2]Сургут!J49+'[2]Сургут р-н'!J49</f>
        <v>4</v>
      </c>
    </row>
    <row r="51" spans="1:10" ht="15.75" thickBot="1" x14ac:dyDescent="0.3">
      <c r="A51" s="10" t="s">
        <v>62</v>
      </c>
      <c r="B51" s="31"/>
      <c r="C51" s="18"/>
      <c r="D51" s="31"/>
      <c r="E51" s="31"/>
      <c r="F51" s="31"/>
      <c r="G51" s="31"/>
      <c r="H51" s="31"/>
      <c r="I51" s="31"/>
      <c r="J51" s="31"/>
    </row>
    <row r="52" spans="1:10" x14ac:dyDescent="0.25">
      <c r="A52" s="9" t="s">
        <v>68</v>
      </c>
      <c r="B52" s="29">
        <v>3036</v>
      </c>
      <c r="C52" s="17">
        <f t="shared" ref="C52" si="41">D52+J52</f>
        <v>0</v>
      </c>
      <c r="D52" s="29">
        <f t="shared" ref="D52" si="42">F52+G52</f>
        <v>0</v>
      </c>
      <c r="E52" s="29" t="s">
        <v>64</v>
      </c>
      <c r="F52" s="29">
        <f>'[2]8601'!F51+'[2]8606'!F51+'[2]8610'!F51+'[2]8622'!F51+'[2]8607'!F51+'[2]8603'!F51+'[2]8619'!F51+'[2]8611'!F51+[2]Сургут!F51+'[2]Сургут р-н'!F51</f>
        <v>0</v>
      </c>
      <c r="G52" s="29">
        <f>'[2]8601'!G51+'[2]8606'!G51+'[2]8610'!G51+'[2]8622'!G51+'[2]8607'!G51+'[2]8603'!G51+'[2]8619'!G51+'[2]8611'!G51+[2]Сургут!G51+'[2]Сургут р-н'!G51</f>
        <v>0</v>
      </c>
      <c r="H52" s="29" t="s">
        <v>24</v>
      </c>
      <c r="I52" s="29" t="s">
        <v>64</v>
      </c>
      <c r="J52" s="29">
        <f>'[2]8601'!J51+'[2]8606'!J51+'[2]8610'!J51+'[2]8622'!J51+'[2]8607'!J51+'[2]8603'!J51+'[2]8619'!J51+'[2]8611'!J51+[2]Сургут!J51+'[2]Сургут р-н'!J51</f>
        <v>0</v>
      </c>
    </row>
    <row r="53" spans="1:10" ht="15.75" thickBot="1" x14ac:dyDescent="0.3">
      <c r="A53" s="10" t="s">
        <v>62</v>
      </c>
      <c r="B53" s="31"/>
      <c r="C53" s="18"/>
      <c r="D53" s="31"/>
      <c r="E53" s="31"/>
      <c r="F53" s="31"/>
      <c r="G53" s="31"/>
      <c r="H53" s="31"/>
      <c r="I53" s="31"/>
      <c r="J53" s="31"/>
    </row>
    <row r="54" spans="1:10" x14ac:dyDescent="0.25">
      <c r="A54" s="9" t="s">
        <v>69</v>
      </c>
      <c r="B54" s="29">
        <v>3037</v>
      </c>
      <c r="C54" s="17">
        <f t="shared" ref="C54" si="43">D54+J54</f>
        <v>0</v>
      </c>
      <c r="D54" s="29">
        <f t="shared" ref="D54" si="44">F54+G54</f>
        <v>0</v>
      </c>
      <c r="E54" s="29" t="s">
        <v>64</v>
      </c>
      <c r="F54" s="29">
        <f>'[2]8601'!F53+'[2]8606'!F53+'[2]8610'!F53+'[2]8622'!F53+'[2]8607'!F53+'[2]8603'!F53+'[2]8619'!F53+'[2]8611'!F53+[2]Сургут!F53+'[2]Сургут р-н'!F53</f>
        <v>0</v>
      </c>
      <c r="G54" s="29">
        <f>'[2]8601'!G53+'[2]8606'!G53+'[2]8610'!G53+'[2]8622'!G53+'[2]8607'!G53+'[2]8603'!G53+'[2]8619'!G53+'[2]8611'!G53+[2]Сургут!G53+'[2]Сургут р-н'!G53</f>
        <v>0</v>
      </c>
      <c r="H54" s="29" t="s">
        <v>24</v>
      </c>
      <c r="I54" s="29" t="s">
        <v>64</v>
      </c>
      <c r="J54" s="29">
        <f>'[2]8601'!J53+'[2]8606'!J53+'[2]8610'!J53+'[2]8622'!J53+'[2]8607'!J53+'[2]8603'!J53+'[2]8619'!J53+'[2]8611'!J53+[2]Сургут!J53+'[2]Сургут р-н'!J53</f>
        <v>0</v>
      </c>
    </row>
    <row r="55" spans="1:10" ht="15.75" thickBot="1" x14ac:dyDescent="0.3">
      <c r="A55" s="10" t="s">
        <v>62</v>
      </c>
      <c r="B55" s="31"/>
      <c r="C55" s="18"/>
      <c r="D55" s="31"/>
      <c r="E55" s="31"/>
      <c r="F55" s="31"/>
      <c r="G55" s="31"/>
      <c r="H55" s="31"/>
      <c r="I55" s="31"/>
      <c r="J55" s="31"/>
    </row>
    <row r="56" spans="1:10" x14ac:dyDescent="0.25">
      <c r="A56" s="9" t="s">
        <v>70</v>
      </c>
      <c r="B56" s="29">
        <v>3038</v>
      </c>
      <c r="C56" s="17">
        <f t="shared" ref="C56" si="45">D56+J56</f>
        <v>0</v>
      </c>
      <c r="D56" s="29">
        <f t="shared" ref="D56" si="46">F56+G56</f>
        <v>0</v>
      </c>
      <c r="E56" s="29" t="s">
        <v>64</v>
      </c>
      <c r="F56" s="29">
        <f>'[2]8601'!F55+'[2]8606'!F55+'[2]8610'!F55+'[2]8622'!F55+'[2]8607'!F55+'[2]8603'!F55+'[2]8619'!F55+'[2]8611'!F55+[2]Сургут!F55+'[2]Сургут р-н'!F55</f>
        <v>0</v>
      </c>
      <c r="G56" s="29">
        <f>'[2]8601'!G55+'[2]8606'!G55+'[2]8610'!G55+'[2]8622'!G55+'[2]8607'!G55+'[2]8603'!G55+'[2]8619'!G55+'[2]8611'!G55+[2]Сургут!G55+'[2]Сургут р-н'!G55</f>
        <v>0</v>
      </c>
      <c r="H56" s="29" t="s">
        <v>24</v>
      </c>
      <c r="I56" s="29" t="s">
        <v>64</v>
      </c>
      <c r="J56" s="29">
        <f>'[2]8601'!J55+'[2]8606'!J55+'[2]8610'!J55+'[2]8622'!J55+'[2]8607'!J55+'[2]8603'!J55+'[2]8619'!J55+'[2]8611'!J55+[2]Сургут!J55+'[2]Сургут р-н'!J55</f>
        <v>0</v>
      </c>
    </row>
    <row r="57" spans="1:10" ht="15.75" thickBot="1" x14ac:dyDescent="0.3">
      <c r="A57" s="10" t="s">
        <v>62</v>
      </c>
      <c r="B57" s="31"/>
      <c r="C57" s="18"/>
      <c r="D57" s="31"/>
      <c r="E57" s="31"/>
      <c r="F57" s="31"/>
      <c r="G57" s="31"/>
      <c r="H57" s="31"/>
      <c r="I57" s="31"/>
      <c r="J57" s="31"/>
    </row>
    <row r="58" spans="1:10" x14ac:dyDescent="0.25">
      <c r="A58" s="9" t="s">
        <v>71</v>
      </c>
      <c r="B58" s="29">
        <v>3039</v>
      </c>
      <c r="C58" s="17">
        <f t="shared" ref="C58" si="47">D58+J58</f>
        <v>0</v>
      </c>
      <c r="D58" s="29">
        <f t="shared" ref="D58" si="48">F58+G58</f>
        <v>0</v>
      </c>
      <c r="E58" s="29" t="s">
        <v>64</v>
      </c>
      <c r="F58" s="29">
        <f>'[2]8601'!F57+'[2]8606'!F57+'[2]8610'!F57+'[2]8622'!F57+'[2]8607'!F57+'[2]8603'!F57+'[2]8619'!F57+'[2]8611'!F57+[2]Сургут!F57+'[2]Сургут р-н'!F57</f>
        <v>0</v>
      </c>
      <c r="G58" s="29">
        <f>'[2]8601'!G57+'[2]8606'!G57+'[2]8610'!G57+'[2]8622'!G57+'[2]8607'!G57+'[2]8603'!G57+'[2]8619'!G57+'[2]8611'!G57+[2]Сургут!G57+'[2]Сургут р-н'!G57</f>
        <v>0</v>
      </c>
      <c r="H58" s="29" t="s">
        <v>24</v>
      </c>
      <c r="I58" s="29" t="s">
        <v>64</v>
      </c>
      <c r="J58" s="29">
        <f>'[2]8601'!J57+'[2]8606'!J57+'[2]8610'!J57+'[2]8622'!J57+'[2]8607'!J57+'[2]8603'!J57+'[2]8619'!J57+'[2]8611'!J57+[2]Сургут!J57+'[2]Сургут р-н'!J57</f>
        <v>0</v>
      </c>
    </row>
    <row r="59" spans="1:10" ht="15.75" thickBot="1" x14ac:dyDescent="0.3">
      <c r="A59" s="10" t="s">
        <v>62</v>
      </c>
      <c r="B59" s="31"/>
      <c r="C59" s="18"/>
      <c r="D59" s="31"/>
      <c r="E59" s="31"/>
      <c r="F59" s="31"/>
      <c r="G59" s="31"/>
      <c r="H59" s="31"/>
      <c r="I59" s="31"/>
      <c r="J59" s="31"/>
    </row>
    <row r="60" spans="1:10" x14ac:dyDescent="0.25">
      <c r="A60" s="9" t="s">
        <v>72</v>
      </c>
      <c r="B60" s="29">
        <v>3040</v>
      </c>
      <c r="C60" s="17">
        <f t="shared" ref="C60" si="49">D60+J60</f>
        <v>0</v>
      </c>
      <c r="D60" s="29">
        <f t="shared" ref="D60" si="50">F60+G60</f>
        <v>0</v>
      </c>
      <c r="E60" s="29" t="s">
        <v>64</v>
      </c>
      <c r="F60" s="29">
        <f>'[2]8601'!F59+'[2]8606'!F59+'[2]8610'!F59+'[2]8622'!F59+'[2]8607'!F59+'[2]8603'!F59+'[2]8619'!F59+'[2]8611'!F59+[2]Сургут!F59+'[2]Сургут р-н'!F59</f>
        <v>0</v>
      </c>
      <c r="G60" s="29">
        <f>'[2]8601'!G59+'[2]8606'!G59+'[2]8610'!G59+'[2]8622'!G59+'[2]8607'!G59+'[2]8603'!G59+'[2]8619'!G59+'[2]8611'!G59+[2]Сургут!G59+'[2]Сургут р-н'!G59</f>
        <v>0</v>
      </c>
      <c r="H60" s="29" t="s">
        <v>24</v>
      </c>
      <c r="I60" s="29" t="s">
        <v>64</v>
      </c>
      <c r="J60" s="29">
        <f>'[2]8601'!J59+'[2]8606'!J59+'[2]8610'!J59+'[2]8622'!J59+'[2]8607'!J59+'[2]8603'!J59+'[2]8619'!J59+'[2]8611'!J59+[2]Сургут!J59+'[2]Сургут р-н'!J59</f>
        <v>0</v>
      </c>
    </row>
    <row r="61" spans="1:10" ht="15.75" thickBot="1" x14ac:dyDescent="0.3">
      <c r="A61" s="10" t="s">
        <v>62</v>
      </c>
      <c r="B61" s="31"/>
      <c r="C61" s="18"/>
      <c r="D61" s="31"/>
      <c r="E61" s="31"/>
      <c r="F61" s="31"/>
      <c r="G61" s="31"/>
      <c r="H61" s="31"/>
      <c r="I61" s="31"/>
      <c r="J61" s="31"/>
    </row>
    <row r="62" spans="1:10" x14ac:dyDescent="0.25">
      <c r="A62" s="9" t="s">
        <v>73</v>
      </c>
      <c r="B62" s="29">
        <v>3041</v>
      </c>
      <c r="C62" s="17">
        <f t="shared" ref="C62" si="51">D62+J62</f>
        <v>0</v>
      </c>
      <c r="D62" s="29">
        <f t="shared" ref="D62" si="52">F62+G62</f>
        <v>0</v>
      </c>
      <c r="E62" s="29" t="s">
        <v>64</v>
      </c>
      <c r="F62" s="29">
        <f>'[2]8601'!F61+'[2]8606'!F61+'[2]8610'!F61+'[2]8622'!F61+'[2]8607'!F61+'[2]8603'!F61+'[2]8619'!F61+'[2]8611'!F61+[2]Сургут!F61+'[2]Сургут р-н'!F61</f>
        <v>0</v>
      </c>
      <c r="G62" s="29">
        <f>'[2]8601'!G61+'[2]8606'!G61+'[2]8610'!G61+'[2]8622'!G61+'[2]8607'!G61+'[2]8603'!G61+'[2]8619'!G61+'[2]8611'!G61+[2]Сургут!G61+'[2]Сургут р-н'!G61</f>
        <v>0</v>
      </c>
      <c r="H62" s="29" t="s">
        <v>24</v>
      </c>
      <c r="I62" s="29" t="s">
        <v>64</v>
      </c>
      <c r="J62" s="29">
        <f>'[2]8601'!J61+'[2]8606'!J61+'[2]8610'!J61+'[2]8622'!J61+'[2]8607'!J61+'[2]8603'!J61+'[2]8619'!J61+'[2]8611'!J61+[2]Сургут!J61+'[2]Сургут р-н'!J61</f>
        <v>0</v>
      </c>
    </row>
    <row r="63" spans="1:10" ht="15.75" thickBot="1" x14ac:dyDescent="0.3">
      <c r="A63" s="10" t="s">
        <v>62</v>
      </c>
      <c r="B63" s="31"/>
      <c r="C63" s="18"/>
      <c r="D63" s="31"/>
      <c r="E63" s="31"/>
      <c r="F63" s="31"/>
      <c r="G63" s="31"/>
      <c r="H63" s="31"/>
      <c r="I63" s="31"/>
      <c r="J63" s="31"/>
    </row>
    <row r="64" spans="1:10" x14ac:dyDescent="0.25">
      <c r="A64" s="9" t="s">
        <v>74</v>
      </c>
      <c r="B64" s="29">
        <v>3042</v>
      </c>
      <c r="C64" s="17">
        <f t="shared" ref="C64" si="53">D64+J64</f>
        <v>0</v>
      </c>
      <c r="D64" s="29">
        <f t="shared" ref="D64" si="54">F64+G64</f>
        <v>0</v>
      </c>
      <c r="E64" s="29" t="s">
        <v>64</v>
      </c>
      <c r="F64" s="29">
        <f>'[2]8601'!F63+'[2]8606'!F63+'[2]8610'!F63+'[2]8622'!F63+'[2]8607'!F63+'[2]8603'!F63+'[2]8619'!F63+'[2]8611'!F63+[2]Сургут!F63+'[2]Сургут р-н'!F63</f>
        <v>0</v>
      </c>
      <c r="G64" s="29">
        <f>'[2]8601'!G63+'[2]8606'!G63+'[2]8610'!G63+'[2]8622'!G63+'[2]8607'!G63+'[2]8603'!G63+'[2]8619'!G63+'[2]8611'!G63+[2]Сургут!G63+'[2]Сургут р-н'!G63</f>
        <v>0</v>
      </c>
      <c r="H64" s="29" t="s">
        <v>24</v>
      </c>
      <c r="I64" s="29" t="s">
        <v>64</v>
      </c>
      <c r="J64" s="29">
        <f>'[2]8601'!J63+'[2]8606'!J63+'[2]8610'!J63+'[2]8622'!J63+'[2]8607'!J63+'[2]8603'!J63+'[2]8619'!J63+'[2]8611'!J63+[2]Сургут!J63+'[2]Сургут р-н'!J63</f>
        <v>0</v>
      </c>
    </row>
    <row r="65" spans="1:10" ht="15.75" thickBot="1" x14ac:dyDescent="0.3">
      <c r="A65" s="10" t="s">
        <v>62</v>
      </c>
      <c r="B65" s="31"/>
      <c r="C65" s="18"/>
      <c r="D65" s="31"/>
      <c r="E65" s="31"/>
      <c r="F65" s="31"/>
      <c r="G65" s="31"/>
      <c r="H65" s="31"/>
      <c r="I65" s="31"/>
      <c r="J65" s="31"/>
    </row>
    <row r="66" spans="1:10" x14ac:dyDescent="0.25">
      <c r="A66" s="9" t="s">
        <v>75</v>
      </c>
      <c r="B66" s="29">
        <v>3043</v>
      </c>
      <c r="C66" s="17">
        <f t="shared" ref="C66" si="55">D66+J66</f>
        <v>0</v>
      </c>
      <c r="D66" s="29">
        <f t="shared" ref="D66" si="56">F66+G66</f>
        <v>0</v>
      </c>
      <c r="E66" s="29" t="s">
        <v>64</v>
      </c>
      <c r="F66" s="29">
        <f>'[2]8601'!F65+'[2]8606'!F65+'[2]8610'!F65+'[2]8622'!F65+'[2]8607'!F65+'[2]8603'!F65+'[2]8619'!F65+'[2]8611'!F65+[2]Сургут!F65+'[2]Сургут р-н'!F65</f>
        <v>0</v>
      </c>
      <c r="G66" s="29">
        <f>'[2]8601'!G65+'[2]8606'!G65+'[2]8610'!G65+'[2]8622'!G65+'[2]8607'!G65+'[2]8603'!G65+'[2]8619'!G65+'[2]8611'!G65+[2]Сургут!G65+'[2]Сургут р-н'!G65</f>
        <v>0</v>
      </c>
      <c r="H66" s="29" t="s">
        <v>24</v>
      </c>
      <c r="I66" s="29" t="s">
        <v>64</v>
      </c>
      <c r="J66" s="29">
        <f>'[2]8601'!J65+'[2]8606'!J65+'[2]8610'!J65+'[2]8622'!J65+'[2]8607'!J65+'[2]8603'!J65+'[2]8619'!J65+'[2]8611'!J65+[2]Сургут!J65+'[2]Сургут р-н'!J65</f>
        <v>0</v>
      </c>
    </row>
    <row r="67" spans="1:10" ht="15.75" thickBot="1" x14ac:dyDescent="0.3">
      <c r="A67" s="10" t="s">
        <v>62</v>
      </c>
      <c r="B67" s="31"/>
      <c r="C67" s="18"/>
      <c r="D67" s="31"/>
      <c r="E67" s="31"/>
      <c r="F67" s="31"/>
      <c r="G67" s="31"/>
      <c r="H67" s="31"/>
      <c r="I67" s="31"/>
      <c r="J67" s="31"/>
    </row>
    <row r="68" spans="1:10" x14ac:dyDescent="0.25">
      <c r="A68" s="9" t="s">
        <v>76</v>
      </c>
      <c r="B68" s="29">
        <v>3044</v>
      </c>
      <c r="C68" s="17">
        <f t="shared" ref="C68" si="57">D68+J68</f>
        <v>0</v>
      </c>
      <c r="D68" s="29">
        <f t="shared" ref="D68" si="58">F68+G68</f>
        <v>0</v>
      </c>
      <c r="E68" s="29" t="s">
        <v>64</v>
      </c>
      <c r="F68" s="29">
        <f>'[2]8601'!F67+'[2]8606'!F67+'[2]8610'!F67+'[2]8622'!F67+'[2]8607'!F67+'[2]8603'!F67+'[2]8619'!F67+'[2]8611'!F67+[2]Сургут!F67+'[2]Сургут р-н'!F67</f>
        <v>0</v>
      </c>
      <c r="G68" s="29">
        <f>'[2]8601'!G67+'[2]8606'!G67+'[2]8610'!G67+'[2]8622'!G67+'[2]8607'!G67+'[2]8603'!G67+'[2]8619'!G67+'[2]8611'!G67+[2]Сургут!G67+'[2]Сургут р-н'!G67</f>
        <v>0</v>
      </c>
      <c r="H68" s="29" t="s">
        <v>24</v>
      </c>
      <c r="I68" s="29" t="s">
        <v>64</v>
      </c>
      <c r="J68" s="29">
        <f>'[2]8601'!J67+'[2]8606'!J67+'[2]8610'!J67+'[2]8622'!J67+'[2]8607'!J67+'[2]8603'!J67+'[2]8619'!J67+'[2]8611'!J67+[2]Сургут!J67+'[2]Сургут р-н'!J67</f>
        <v>0</v>
      </c>
    </row>
    <row r="69" spans="1:10" ht="15.75" thickBot="1" x14ac:dyDescent="0.3">
      <c r="A69" s="10" t="s">
        <v>62</v>
      </c>
      <c r="B69" s="31"/>
      <c r="C69" s="18"/>
      <c r="D69" s="31"/>
      <c r="E69" s="31"/>
      <c r="F69" s="31"/>
      <c r="G69" s="31"/>
      <c r="H69" s="31"/>
      <c r="I69" s="31"/>
      <c r="J69" s="31"/>
    </row>
    <row r="70" spans="1:10" ht="15" customHeight="1" x14ac:dyDescent="0.25">
      <c r="A70" s="9" t="s">
        <v>77</v>
      </c>
      <c r="B70" s="29">
        <v>3045</v>
      </c>
      <c r="C70" s="38">
        <f t="shared" ref="C70" si="59">D70+H70</f>
        <v>128</v>
      </c>
      <c r="D70" s="38">
        <f t="shared" ref="D70" si="60">F70+G70</f>
        <v>124</v>
      </c>
      <c r="E70" s="29" t="s">
        <v>64</v>
      </c>
      <c r="F70" s="38">
        <f>'[2]8601'!F69+'[2]8606'!F69+'[2]8610'!F69+'[2]8622'!F69+'[2]8607'!F69+'[2]8603'!F69+'[2]8619'!F69+'[2]8611'!F69+[2]Сургут!F69+'[2]Сургут р-н'!F69</f>
        <v>8</v>
      </c>
      <c r="G70" s="38">
        <f>'[2]8601'!G69+'[2]8606'!G69+'[2]8610'!G69+'[2]8622'!G69+'[2]8607'!G69+'[2]8603'!G69+'[2]8619'!G69+'[2]8611'!G69+[2]Сургут!G69+'[2]Сургут р-н'!G69</f>
        <v>116</v>
      </c>
      <c r="H70" s="38">
        <f t="shared" ref="H70" si="61">J70</f>
        <v>4</v>
      </c>
      <c r="I70" s="29" t="s">
        <v>64</v>
      </c>
      <c r="J70" s="38">
        <f>'[2]8601'!J69+'[2]8606'!J69+'[2]8610'!J69+'[2]8622'!J69+'[2]8607'!J69+'[2]8603'!J69+'[2]8619'!J69+'[2]8611'!J69+[2]Сургут!J69+'[2]Сургут р-н'!J69</f>
        <v>4</v>
      </c>
    </row>
    <row r="71" spans="1:10" ht="15.75" customHeight="1" thickBot="1" x14ac:dyDescent="0.3">
      <c r="A71" s="10" t="s">
        <v>62</v>
      </c>
      <c r="B71" s="31"/>
      <c r="C71" s="39"/>
      <c r="D71" s="39"/>
      <c r="E71" s="31"/>
      <c r="F71" s="39"/>
      <c r="G71" s="39"/>
      <c r="H71" s="39"/>
      <c r="I71" s="31"/>
      <c r="J71" s="39"/>
    </row>
    <row r="72" spans="1:10" ht="15" customHeight="1" x14ac:dyDescent="0.25">
      <c r="A72" s="9" t="s">
        <v>78</v>
      </c>
      <c r="B72" s="29">
        <v>3046</v>
      </c>
      <c r="C72" s="38">
        <f t="shared" ref="C72" si="62">D72+H72</f>
        <v>98</v>
      </c>
      <c r="D72" s="38">
        <f t="shared" ref="D72" si="63">F72+G72</f>
        <v>88</v>
      </c>
      <c r="E72" s="29" t="s">
        <v>64</v>
      </c>
      <c r="F72" s="38">
        <f>'[2]8601'!F71+'[2]8606'!F71+'[2]8610'!F71+'[2]8622'!F71+'[2]8607'!F71+'[2]8603'!F71+'[2]8619'!F71+'[2]8611'!F71+[2]Сургут!F71+'[2]Сургут р-н'!F71</f>
        <v>8</v>
      </c>
      <c r="G72" s="38">
        <f>'[2]8601'!G71+'[2]8606'!G71+'[2]8610'!G71+'[2]8622'!G71+'[2]8607'!G71+'[2]8603'!G71+'[2]8619'!G71+'[2]8611'!G71+[2]Сургут!G71+'[2]Сургут р-н'!G71</f>
        <v>80</v>
      </c>
      <c r="H72" s="38">
        <f t="shared" ref="H72" si="64">J72</f>
        <v>10</v>
      </c>
      <c r="I72" s="29" t="s">
        <v>64</v>
      </c>
      <c r="J72" s="38">
        <f>'[2]8601'!J71+'[2]8606'!J71+'[2]8610'!J71+'[2]8622'!J71+'[2]8607'!J71+'[2]8603'!J71+'[2]8619'!J71+'[2]8611'!J71+[2]Сургут!J71+'[2]Сургут р-н'!J71</f>
        <v>10</v>
      </c>
    </row>
    <row r="73" spans="1:10" ht="15.75" customHeight="1" thickBot="1" x14ac:dyDescent="0.3">
      <c r="A73" s="10" t="s">
        <v>62</v>
      </c>
      <c r="B73" s="31"/>
      <c r="C73" s="39"/>
      <c r="D73" s="39"/>
      <c r="E73" s="31"/>
      <c r="F73" s="39"/>
      <c r="G73" s="39"/>
      <c r="H73" s="39"/>
      <c r="I73" s="31"/>
      <c r="J73" s="39"/>
    </row>
    <row r="74" spans="1:10" ht="15" customHeight="1" x14ac:dyDescent="0.25">
      <c r="A74" s="9" t="s">
        <v>79</v>
      </c>
      <c r="B74" s="29">
        <v>3047</v>
      </c>
      <c r="C74" s="38">
        <f t="shared" ref="C74" si="65">D74+H74</f>
        <v>140</v>
      </c>
      <c r="D74" s="38">
        <f t="shared" ref="D74" si="66">F74+G74</f>
        <v>140</v>
      </c>
      <c r="E74" s="29" t="s">
        <v>64</v>
      </c>
      <c r="F74" s="38">
        <f>'[2]8601'!F73+'[2]8606'!F73+'[2]8610'!F73+'[2]8622'!F73+'[2]8607'!F73+'[2]8603'!F73+'[2]8619'!F73+'[2]8611'!F73+[2]Сургут!F73+'[2]Сургут р-н'!F73</f>
        <v>0</v>
      </c>
      <c r="G74" s="38">
        <f>'[2]8601'!G73+'[2]8606'!G73+'[2]8610'!G73+'[2]8622'!G73+'[2]8607'!G73+'[2]8603'!G73+'[2]8619'!G73+'[2]8611'!G73+[2]Сургут!G73+'[2]Сургут р-н'!G73</f>
        <v>140</v>
      </c>
      <c r="H74" s="38">
        <f t="shared" ref="H74" si="67">J74</f>
        <v>0</v>
      </c>
      <c r="I74" s="29" t="s">
        <v>64</v>
      </c>
      <c r="J74" s="38">
        <f>'[2]8601'!J73+'[2]8606'!J73+'[2]8610'!J73+'[2]8622'!J73+'[2]8607'!J73+'[2]8603'!J73+'[2]8619'!J73+'[2]8611'!J73+[2]Сургут!J73+'[2]Сургут р-н'!J73</f>
        <v>0</v>
      </c>
    </row>
    <row r="75" spans="1:10" ht="15.75" customHeight="1" thickBot="1" x14ac:dyDescent="0.3">
      <c r="A75" s="10" t="s">
        <v>80</v>
      </c>
      <c r="B75" s="31"/>
      <c r="C75" s="39"/>
      <c r="D75" s="39"/>
      <c r="E75" s="31"/>
      <c r="F75" s="39"/>
      <c r="G75" s="39"/>
      <c r="H75" s="39"/>
      <c r="I75" s="31"/>
      <c r="J75" s="39"/>
    </row>
    <row r="76" spans="1:10" ht="19.5" thickBot="1" x14ac:dyDescent="0.3">
      <c r="A76" s="11" t="s">
        <v>51</v>
      </c>
      <c r="B76" s="5">
        <v>3100</v>
      </c>
      <c r="C76" s="7">
        <f>SUM(C6:C75)</f>
        <v>32320</v>
      </c>
      <c r="D76" s="7">
        <f t="shared" ref="D76:J76" si="68">SUM(D6:D75)</f>
        <v>28928</v>
      </c>
      <c r="E76" s="7">
        <f t="shared" si="68"/>
        <v>0</v>
      </c>
      <c r="F76" s="7">
        <f t="shared" si="68"/>
        <v>516</v>
      </c>
      <c r="G76" s="7">
        <f t="shared" si="68"/>
        <v>28412</v>
      </c>
      <c r="H76" s="7">
        <f t="shared" si="68"/>
        <v>3392</v>
      </c>
      <c r="I76" s="7">
        <f t="shared" si="68"/>
        <v>0</v>
      </c>
      <c r="J76" s="7">
        <f t="shared" si="68"/>
        <v>3392</v>
      </c>
    </row>
  </sheetData>
  <mergeCells count="290">
    <mergeCell ref="H72:H73"/>
    <mergeCell ref="I72:I73"/>
    <mergeCell ref="J72:J73"/>
    <mergeCell ref="C74:C75"/>
    <mergeCell ref="D74:D75"/>
    <mergeCell ref="E74:E75"/>
    <mergeCell ref="F74:F75"/>
    <mergeCell ref="G74:G75"/>
    <mergeCell ref="H74:H75"/>
    <mergeCell ref="I74:I75"/>
    <mergeCell ref="J74:J75"/>
    <mergeCell ref="C72:C73"/>
    <mergeCell ref="D72:D73"/>
    <mergeCell ref="E72:E73"/>
    <mergeCell ref="F72:F73"/>
    <mergeCell ref="G72:G73"/>
    <mergeCell ref="I68:I69"/>
    <mergeCell ref="J68:J69"/>
    <mergeCell ref="C70:C71"/>
    <mergeCell ref="D70:D71"/>
    <mergeCell ref="E70:E71"/>
    <mergeCell ref="F70:F71"/>
    <mergeCell ref="G70:G71"/>
    <mergeCell ref="H70:H71"/>
    <mergeCell ref="I70:I71"/>
    <mergeCell ref="J70:J71"/>
    <mergeCell ref="D68:D69"/>
    <mergeCell ref="E68:E69"/>
    <mergeCell ref="F68:F69"/>
    <mergeCell ref="G68:G69"/>
    <mergeCell ref="H68:H69"/>
    <mergeCell ref="I64:I65"/>
    <mergeCell ref="J64:J65"/>
    <mergeCell ref="D66:D67"/>
    <mergeCell ref="E66:E67"/>
    <mergeCell ref="F66:F67"/>
    <mergeCell ref="G66:G67"/>
    <mergeCell ref="H66:H67"/>
    <mergeCell ref="I66:I67"/>
    <mergeCell ref="J66:J67"/>
    <mergeCell ref="D64:D65"/>
    <mergeCell ref="E64:E65"/>
    <mergeCell ref="F64:F65"/>
    <mergeCell ref="G64:G65"/>
    <mergeCell ref="H64:H65"/>
    <mergeCell ref="I60:I61"/>
    <mergeCell ref="J60:J61"/>
    <mergeCell ref="D62:D63"/>
    <mergeCell ref="E62:E63"/>
    <mergeCell ref="F62:F63"/>
    <mergeCell ref="G62:G63"/>
    <mergeCell ref="H62:H63"/>
    <mergeCell ref="I62:I63"/>
    <mergeCell ref="J62:J63"/>
    <mergeCell ref="D60:D61"/>
    <mergeCell ref="E60:E61"/>
    <mergeCell ref="F60:F61"/>
    <mergeCell ref="G60:G61"/>
    <mergeCell ref="H60:H61"/>
    <mergeCell ref="I56:I57"/>
    <mergeCell ref="J56:J57"/>
    <mergeCell ref="D58:D59"/>
    <mergeCell ref="E58:E59"/>
    <mergeCell ref="F58:F59"/>
    <mergeCell ref="G58:G59"/>
    <mergeCell ref="H58:H59"/>
    <mergeCell ref="I58:I59"/>
    <mergeCell ref="J58:J59"/>
    <mergeCell ref="D56:D57"/>
    <mergeCell ref="E56:E57"/>
    <mergeCell ref="F56:F57"/>
    <mergeCell ref="G56:G57"/>
    <mergeCell ref="H56:H57"/>
    <mergeCell ref="I52:I53"/>
    <mergeCell ref="J52:J53"/>
    <mergeCell ref="D54:D55"/>
    <mergeCell ref="E54:E55"/>
    <mergeCell ref="F54:F55"/>
    <mergeCell ref="G54:G55"/>
    <mergeCell ref="H54:H55"/>
    <mergeCell ref="I54:I55"/>
    <mergeCell ref="J54:J55"/>
    <mergeCell ref="D52:D53"/>
    <mergeCell ref="E52:E53"/>
    <mergeCell ref="F52:F53"/>
    <mergeCell ref="G52:G53"/>
    <mergeCell ref="H52:H53"/>
    <mergeCell ref="I48:I49"/>
    <mergeCell ref="J48:J49"/>
    <mergeCell ref="D50:D51"/>
    <mergeCell ref="E50:E51"/>
    <mergeCell ref="F50:F51"/>
    <mergeCell ref="G50:G51"/>
    <mergeCell ref="H50:H51"/>
    <mergeCell ref="I50:I51"/>
    <mergeCell ref="J50:J51"/>
    <mergeCell ref="D48:D49"/>
    <mergeCell ref="E48:E49"/>
    <mergeCell ref="F48:F49"/>
    <mergeCell ref="G48:G49"/>
    <mergeCell ref="H48:H49"/>
    <mergeCell ref="I44:I45"/>
    <mergeCell ref="J44:J45"/>
    <mergeCell ref="D46:D47"/>
    <mergeCell ref="E46:E47"/>
    <mergeCell ref="F46:F47"/>
    <mergeCell ref="G46:G47"/>
    <mergeCell ref="H46:H47"/>
    <mergeCell ref="I46:I47"/>
    <mergeCell ref="J46:J47"/>
    <mergeCell ref="D44:D45"/>
    <mergeCell ref="E44:E45"/>
    <mergeCell ref="F44:F45"/>
    <mergeCell ref="G44:G45"/>
    <mergeCell ref="H44:H45"/>
    <mergeCell ref="H39:H40"/>
    <mergeCell ref="I39:I40"/>
    <mergeCell ref="J39:J40"/>
    <mergeCell ref="C42:C43"/>
    <mergeCell ref="D42:D43"/>
    <mergeCell ref="E42:E43"/>
    <mergeCell ref="F42:F43"/>
    <mergeCell ref="G42:G43"/>
    <mergeCell ref="H42:H43"/>
    <mergeCell ref="I42:I43"/>
    <mergeCell ref="J42:J43"/>
    <mergeCell ref="C39:C40"/>
    <mergeCell ref="D39:D40"/>
    <mergeCell ref="E39:E40"/>
    <mergeCell ref="F39:F40"/>
    <mergeCell ref="G39:G40"/>
    <mergeCell ref="H35:H36"/>
    <mergeCell ref="I35:I36"/>
    <mergeCell ref="J35:J36"/>
    <mergeCell ref="C37:C38"/>
    <mergeCell ref="D37:D38"/>
    <mergeCell ref="E37:E38"/>
    <mergeCell ref="F37:F38"/>
    <mergeCell ref="G37:G38"/>
    <mergeCell ref="H37:H38"/>
    <mergeCell ref="I37:I38"/>
    <mergeCell ref="J37:J38"/>
    <mergeCell ref="C35:C36"/>
    <mergeCell ref="D35:D36"/>
    <mergeCell ref="E35:E36"/>
    <mergeCell ref="F35:F36"/>
    <mergeCell ref="G35:G36"/>
    <mergeCell ref="I31:I32"/>
    <mergeCell ref="J31:J32"/>
    <mergeCell ref="D33:D34"/>
    <mergeCell ref="E33:E34"/>
    <mergeCell ref="F33:F34"/>
    <mergeCell ref="G33:G34"/>
    <mergeCell ref="H33:H34"/>
    <mergeCell ref="I33:I34"/>
    <mergeCell ref="J33:J34"/>
    <mergeCell ref="D31:D32"/>
    <mergeCell ref="E31:E32"/>
    <mergeCell ref="F31:F32"/>
    <mergeCell ref="G31:G32"/>
    <mergeCell ref="H31:H32"/>
    <mergeCell ref="I27:I28"/>
    <mergeCell ref="J27:J28"/>
    <mergeCell ref="D29:D30"/>
    <mergeCell ref="E29:E30"/>
    <mergeCell ref="F29:F30"/>
    <mergeCell ref="G29:G30"/>
    <mergeCell ref="H29:H30"/>
    <mergeCell ref="I29:I30"/>
    <mergeCell ref="J29:J30"/>
    <mergeCell ref="D27:D28"/>
    <mergeCell ref="E27:E28"/>
    <mergeCell ref="F27:F28"/>
    <mergeCell ref="G27:G28"/>
    <mergeCell ref="H27:H28"/>
    <mergeCell ref="J23:J24"/>
    <mergeCell ref="D25:D26"/>
    <mergeCell ref="E25:E26"/>
    <mergeCell ref="F25:F26"/>
    <mergeCell ref="G25:G26"/>
    <mergeCell ref="H25:H26"/>
    <mergeCell ref="I25:I26"/>
    <mergeCell ref="J25:J26"/>
    <mergeCell ref="E23:E24"/>
    <mergeCell ref="F23:F24"/>
    <mergeCell ref="G23:G24"/>
    <mergeCell ref="H23:H24"/>
    <mergeCell ref="I23:I24"/>
    <mergeCell ref="G19:G20"/>
    <mergeCell ref="H19:H20"/>
    <mergeCell ref="I19:I20"/>
    <mergeCell ref="J19:J20"/>
    <mergeCell ref="D21:D22"/>
    <mergeCell ref="E21:E22"/>
    <mergeCell ref="F21:F22"/>
    <mergeCell ref="G21:G22"/>
    <mergeCell ref="H21:H22"/>
    <mergeCell ref="I21:I22"/>
    <mergeCell ref="J21:J22"/>
    <mergeCell ref="G15:G16"/>
    <mergeCell ref="H15:H16"/>
    <mergeCell ref="I15:I16"/>
    <mergeCell ref="J15:J16"/>
    <mergeCell ref="D17:D18"/>
    <mergeCell ref="E17:E18"/>
    <mergeCell ref="F17:F18"/>
    <mergeCell ref="G17:G18"/>
    <mergeCell ref="H17:H18"/>
    <mergeCell ref="I17:I18"/>
    <mergeCell ref="J17:J18"/>
    <mergeCell ref="G11:G12"/>
    <mergeCell ref="H11:H12"/>
    <mergeCell ref="I11:I12"/>
    <mergeCell ref="J11:J12"/>
    <mergeCell ref="D13:D14"/>
    <mergeCell ref="E13:E14"/>
    <mergeCell ref="F13:F14"/>
    <mergeCell ref="G13:G14"/>
    <mergeCell ref="H13:H14"/>
    <mergeCell ref="I13:I14"/>
    <mergeCell ref="J13:J14"/>
    <mergeCell ref="G7:G8"/>
    <mergeCell ref="H7:H8"/>
    <mergeCell ref="I7:I8"/>
    <mergeCell ref="J7:J8"/>
    <mergeCell ref="D9:D10"/>
    <mergeCell ref="E9:E10"/>
    <mergeCell ref="F9:F10"/>
    <mergeCell ref="G9:G10"/>
    <mergeCell ref="H9:H10"/>
    <mergeCell ref="I9:I10"/>
    <mergeCell ref="J9:J10"/>
    <mergeCell ref="B74:B75"/>
    <mergeCell ref="C7:C8"/>
    <mergeCell ref="D7:D8"/>
    <mergeCell ref="E7:E8"/>
    <mergeCell ref="F7:F8"/>
    <mergeCell ref="D11:D12"/>
    <mergeCell ref="E11:E12"/>
    <mergeCell ref="F11:F12"/>
    <mergeCell ref="C15:C16"/>
    <mergeCell ref="D15:D16"/>
    <mergeCell ref="E15:E16"/>
    <mergeCell ref="F15:F16"/>
    <mergeCell ref="D19:D20"/>
    <mergeCell ref="E19:E20"/>
    <mergeCell ref="F19:F20"/>
    <mergeCell ref="D23:D24"/>
    <mergeCell ref="B66:B67"/>
    <mergeCell ref="B64:B65"/>
    <mergeCell ref="B70:B71"/>
    <mergeCell ref="B68:B69"/>
    <mergeCell ref="B72:B73"/>
    <mergeCell ref="B54:B55"/>
    <mergeCell ref="B52:B53"/>
    <mergeCell ref="B58:B59"/>
    <mergeCell ref="B56:B57"/>
    <mergeCell ref="B62:B63"/>
    <mergeCell ref="B60:B61"/>
    <mergeCell ref="B39:B40"/>
    <mergeCell ref="B42:B43"/>
    <mergeCell ref="B46:B47"/>
    <mergeCell ref="B44:B45"/>
    <mergeCell ref="B50:B51"/>
    <mergeCell ref="B48:B49"/>
    <mergeCell ref="B29:B30"/>
    <mergeCell ref="B27:B28"/>
    <mergeCell ref="B33:B34"/>
    <mergeCell ref="B31:B32"/>
    <mergeCell ref="B37:B38"/>
    <mergeCell ref="B35:B36"/>
    <mergeCell ref="B17:B18"/>
    <mergeCell ref="B21:B22"/>
    <mergeCell ref="B19:B20"/>
    <mergeCell ref="B25:B26"/>
    <mergeCell ref="B23:B24"/>
    <mergeCell ref="B9:B10"/>
    <mergeCell ref="B7:B8"/>
    <mergeCell ref="B11:B12"/>
    <mergeCell ref="B15:B16"/>
    <mergeCell ref="B13:B14"/>
    <mergeCell ref="A1:J1"/>
    <mergeCell ref="A2:A4"/>
    <mergeCell ref="B2:B4"/>
    <mergeCell ref="D2:G2"/>
    <mergeCell ref="H2:J2"/>
    <mergeCell ref="D3:D4"/>
    <mergeCell ref="E3:G3"/>
    <mergeCell ref="H3:H4"/>
    <mergeCell ref="I3:J3"/>
  </mergeCells>
  <conditionalFormatting sqref="C6:J7 C9:J15 D8:J8 C17:J35 D16:J16 C37:J37 D36:J36 C39:J39 D38:J38 C41:J42 D40:J40 C44:J70 D43:J43 C72:J72 D71:J71 C74:J74 D73:J73 D75:J7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70" zoomScaleNormal="70" workbookViewId="0">
      <selection activeCell="E12" sqref="E12"/>
    </sheetView>
  </sheetViews>
  <sheetFormatPr defaultRowHeight="15" x14ac:dyDescent="0.25"/>
  <cols>
    <col min="1" max="1" width="87.42578125" style="1" customWidth="1"/>
    <col min="2" max="16384" width="9.140625" style="1"/>
  </cols>
  <sheetData>
    <row r="1" spans="1:10" ht="19.5" thickBot="1" x14ac:dyDescent="0.3">
      <c r="A1" s="28" t="s">
        <v>82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15.75" thickBot="1" x14ac:dyDescent="0.3">
      <c r="A2" s="29" t="s">
        <v>1</v>
      </c>
      <c r="B2" s="29" t="s">
        <v>2</v>
      </c>
      <c r="C2" s="29" t="s">
        <v>53</v>
      </c>
      <c r="D2" s="32" t="s">
        <v>54</v>
      </c>
      <c r="E2" s="33"/>
      <c r="F2" s="33"/>
      <c r="G2" s="34"/>
      <c r="H2" s="32" t="s">
        <v>55</v>
      </c>
      <c r="I2" s="33"/>
      <c r="J2" s="34"/>
    </row>
    <row r="3" spans="1:10" s="2" customFormat="1" ht="15.75" thickBot="1" x14ac:dyDescent="0.3">
      <c r="A3" s="30"/>
      <c r="B3" s="30"/>
      <c r="C3" s="30"/>
      <c r="D3" s="29" t="s">
        <v>56</v>
      </c>
      <c r="E3" s="32" t="s">
        <v>11</v>
      </c>
      <c r="F3" s="33"/>
      <c r="G3" s="34"/>
      <c r="H3" s="29" t="s">
        <v>56</v>
      </c>
      <c r="I3" s="32" t="s">
        <v>11</v>
      </c>
      <c r="J3" s="34"/>
    </row>
    <row r="4" spans="1:10" s="2" customFormat="1" ht="43.5" thickBot="1" x14ac:dyDescent="0.3">
      <c r="A4" s="31"/>
      <c r="B4" s="31"/>
      <c r="C4" s="31"/>
      <c r="D4" s="31"/>
      <c r="E4" s="5" t="s">
        <v>57</v>
      </c>
      <c r="F4" s="5" t="s">
        <v>58</v>
      </c>
      <c r="G4" s="5" t="s">
        <v>59</v>
      </c>
      <c r="H4" s="31"/>
      <c r="I4" s="5" t="s">
        <v>57</v>
      </c>
      <c r="J4" s="5" t="s">
        <v>58</v>
      </c>
    </row>
    <row r="5" spans="1:10" ht="15.75" thickBot="1" x14ac:dyDescent="0.3">
      <c r="A5" s="4" t="s">
        <v>7</v>
      </c>
      <c r="B5" s="8" t="s">
        <v>8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0" ht="15.75" thickBot="1" x14ac:dyDescent="0.3">
      <c r="A6" s="35" t="s">
        <v>83</v>
      </c>
      <c r="B6" s="36"/>
      <c r="C6" s="36"/>
      <c r="D6" s="36"/>
      <c r="E6" s="36"/>
      <c r="F6" s="36"/>
      <c r="G6" s="36"/>
      <c r="H6" s="36"/>
      <c r="I6" s="36"/>
      <c r="J6" s="37"/>
    </row>
    <row r="7" spans="1:10" ht="16.5" thickBot="1" x14ac:dyDescent="0.3">
      <c r="A7" s="10" t="s">
        <v>84</v>
      </c>
      <c r="B7" s="5">
        <v>2210</v>
      </c>
      <c r="C7" s="16">
        <v>112</v>
      </c>
      <c r="D7" s="16">
        <v>29</v>
      </c>
      <c r="E7" s="5" t="s">
        <v>64</v>
      </c>
      <c r="F7" s="16">
        <v>13</v>
      </c>
      <c r="G7" s="16">
        <v>16</v>
      </c>
      <c r="H7" s="16">
        <v>83</v>
      </c>
      <c r="I7" s="5" t="s">
        <v>64</v>
      </c>
      <c r="J7" s="16">
        <v>83</v>
      </c>
    </row>
    <row r="8" spans="1:10" ht="15.75" thickBot="1" x14ac:dyDescent="0.3">
      <c r="A8" s="10" t="s">
        <v>11</v>
      </c>
      <c r="B8" s="5"/>
      <c r="C8" s="5"/>
      <c r="D8" s="5"/>
      <c r="E8" s="5"/>
      <c r="F8" s="5"/>
      <c r="G8" s="5"/>
      <c r="H8" s="5"/>
      <c r="I8" s="5"/>
      <c r="J8" s="5"/>
    </row>
    <row r="9" spans="1:10" ht="16.5" thickBot="1" x14ac:dyDescent="0.3">
      <c r="A9" s="10" t="s">
        <v>85</v>
      </c>
      <c r="B9" s="5">
        <v>2211</v>
      </c>
      <c r="C9" s="16">
        <v>71</v>
      </c>
      <c r="D9" s="16">
        <v>11</v>
      </c>
      <c r="E9" s="5" t="s">
        <v>64</v>
      </c>
      <c r="F9" s="16">
        <v>5</v>
      </c>
      <c r="G9" s="16">
        <v>6</v>
      </c>
      <c r="H9" s="16">
        <v>60</v>
      </c>
      <c r="I9" s="5" t="s">
        <v>64</v>
      </c>
      <c r="J9" s="16">
        <v>60</v>
      </c>
    </row>
    <row r="10" spans="1:10" ht="16.5" thickBot="1" x14ac:dyDescent="0.3">
      <c r="A10" s="10" t="s">
        <v>86</v>
      </c>
      <c r="B10" s="5">
        <v>2212</v>
      </c>
      <c r="C10" s="16">
        <v>22</v>
      </c>
      <c r="D10" s="16">
        <v>4</v>
      </c>
      <c r="E10" s="5" t="s">
        <v>64</v>
      </c>
      <c r="F10" s="16">
        <v>1</v>
      </c>
      <c r="G10" s="16">
        <v>3</v>
      </c>
      <c r="H10" s="16">
        <v>18</v>
      </c>
      <c r="I10" s="5" t="s">
        <v>64</v>
      </c>
      <c r="J10" s="16">
        <v>18</v>
      </c>
    </row>
    <row r="11" spans="1:10" ht="15.75" thickBot="1" x14ac:dyDescent="0.3">
      <c r="A11" s="10" t="s">
        <v>87</v>
      </c>
      <c r="B11" s="5">
        <v>2213</v>
      </c>
      <c r="C11" s="5">
        <v>3</v>
      </c>
      <c r="D11" s="5">
        <v>2</v>
      </c>
      <c r="E11" s="5" t="s">
        <v>64</v>
      </c>
      <c r="F11" s="5">
        <v>1</v>
      </c>
      <c r="G11" s="5">
        <v>1</v>
      </c>
      <c r="H11" s="5">
        <v>1</v>
      </c>
      <c r="I11" s="5" t="s">
        <v>64</v>
      </c>
      <c r="J11" s="5">
        <v>1</v>
      </c>
    </row>
    <row r="12" spans="1:10" ht="16.5" thickBot="1" x14ac:dyDescent="0.3">
      <c r="A12" s="10" t="s">
        <v>88</v>
      </c>
      <c r="B12" s="5">
        <v>2214</v>
      </c>
      <c r="C12" s="16">
        <v>12</v>
      </c>
      <c r="D12" s="16">
        <v>8</v>
      </c>
      <c r="E12" s="5" t="s">
        <v>64</v>
      </c>
      <c r="F12" s="16">
        <v>4</v>
      </c>
      <c r="G12" s="16">
        <v>4</v>
      </c>
      <c r="H12" s="16">
        <v>4</v>
      </c>
      <c r="I12" s="5" t="s">
        <v>64</v>
      </c>
      <c r="J12" s="16">
        <v>4</v>
      </c>
    </row>
    <row r="13" spans="1:10" ht="16.5" thickBot="1" x14ac:dyDescent="0.3">
      <c r="A13" s="10" t="s">
        <v>89</v>
      </c>
      <c r="B13" s="5">
        <v>2215</v>
      </c>
      <c r="C13" s="16">
        <v>4</v>
      </c>
      <c r="D13" s="5">
        <v>4</v>
      </c>
      <c r="E13" s="5" t="s">
        <v>64</v>
      </c>
      <c r="F13" s="5">
        <v>2</v>
      </c>
      <c r="G13" s="5">
        <v>2</v>
      </c>
      <c r="H13" s="16">
        <v>0</v>
      </c>
      <c r="I13" s="5" t="s">
        <v>64</v>
      </c>
      <c r="J13" s="16">
        <v>0</v>
      </c>
    </row>
    <row r="14" spans="1:10" ht="15.75" thickBot="1" x14ac:dyDescent="0.3">
      <c r="A14" s="10" t="s">
        <v>90</v>
      </c>
      <c r="B14" s="5">
        <v>2216</v>
      </c>
      <c r="C14" s="5">
        <v>0</v>
      </c>
      <c r="D14" s="5">
        <v>0</v>
      </c>
      <c r="E14" s="5" t="s">
        <v>64</v>
      </c>
      <c r="F14" s="5">
        <v>0</v>
      </c>
      <c r="G14" s="5" t="s">
        <v>64</v>
      </c>
      <c r="H14" s="5">
        <v>0</v>
      </c>
      <c r="I14" s="5" t="s">
        <v>64</v>
      </c>
      <c r="J14" s="5">
        <v>0</v>
      </c>
    </row>
    <row r="15" spans="1:10" ht="30.75" thickBot="1" x14ac:dyDescent="0.3">
      <c r="A15" s="10" t="s">
        <v>91</v>
      </c>
      <c r="B15" s="5">
        <v>2217</v>
      </c>
      <c r="C15" s="5">
        <v>0</v>
      </c>
      <c r="D15" s="5">
        <v>0</v>
      </c>
      <c r="E15" s="5" t="s">
        <v>64</v>
      </c>
      <c r="F15" s="5" t="s">
        <v>64</v>
      </c>
      <c r="G15" s="5">
        <v>0</v>
      </c>
      <c r="H15" s="5">
        <v>0</v>
      </c>
      <c r="I15" s="5" t="s">
        <v>64</v>
      </c>
      <c r="J15" s="5">
        <v>0</v>
      </c>
    </row>
  </sheetData>
  <mergeCells count="11">
    <mergeCell ref="A6:J6"/>
    <mergeCell ref="A1:J1"/>
    <mergeCell ref="A2:A4"/>
    <mergeCell ref="B2:B4"/>
    <mergeCell ref="C2:C4"/>
    <mergeCell ref="D2:G2"/>
    <mergeCell ref="H2:J2"/>
    <mergeCell ref="D3:D4"/>
    <mergeCell ref="E3:G3"/>
    <mergeCell ref="H3:H4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2019-07-12T12:22:01Z</dcterms:modified>
</cp:coreProperties>
</file>